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10月8日最终" sheetId="2" r:id="rId1"/>
  </sheets>
  <calcPr calcId="144525"/>
</workbook>
</file>

<file path=xl/sharedStrings.xml><?xml version="1.0" encoding="utf-8"?>
<sst xmlns="http://schemas.openxmlformats.org/spreadsheetml/2006/main" count="179" uniqueCount="130">
  <si>
    <r>
      <t>附件</t>
    </r>
    <r>
      <rPr>
        <sz val="19"/>
        <rFont val="Times New Roman"/>
        <charset val="134"/>
      </rPr>
      <t>2</t>
    </r>
  </si>
  <si>
    <t>2021年巨鹿县统筹整合使用财政涉农资金清单</t>
  </si>
  <si>
    <t>单位：万元</t>
  </si>
  <si>
    <t>资金名称</t>
  </si>
  <si>
    <t>资金文号</t>
  </si>
  <si>
    <t>到县规模</t>
  </si>
  <si>
    <t>整合使用</t>
  </si>
  <si>
    <t>跨类别使用</t>
  </si>
  <si>
    <t>备注</t>
  </si>
  <si>
    <t>合计</t>
  </si>
  <si>
    <t>一、中央财政涉农资金</t>
  </si>
  <si>
    <t>中央财政专项扶贫资金</t>
  </si>
  <si>
    <t>冀财农【2020】133号
冀财农【2021】39号</t>
  </si>
  <si>
    <t>冀财农【2020】133号1938
冀财农【2021】39号 2010</t>
  </si>
  <si>
    <t>水利发展资金</t>
  </si>
  <si>
    <t>冀财农【2020】135号</t>
  </si>
  <si>
    <t>含压采资金1112、其他200</t>
  </si>
  <si>
    <t>农业生产发展资金</t>
  </si>
  <si>
    <t>总规模(A,包含该项资金的全部支出方向)</t>
  </si>
  <si>
    <t>冀财农【2020】137号
冀财农【2021】47号
冀财农【2020】140号
冀财农【2021】45号
冀财农【2020】139号</t>
  </si>
  <si>
    <t>——</t>
  </si>
  <si>
    <t>冀财农【2020】137号4390
冀财农【2021】47号 961
冀财农【2020】140号2130
冀财农【2021】45号 1135
冀财农【2020】139号2350</t>
  </si>
  <si>
    <t>其中（B）:</t>
  </si>
  <si>
    <t>★耕地地力保护补贴(B1)</t>
  </si>
  <si>
    <t>冀财农【2020】137号
冀财农【2021】47号</t>
  </si>
  <si>
    <t>冀财农【2020】137号4390
冀财农【2021】47号 961</t>
  </si>
  <si>
    <t>★农机购置补贴(B2)</t>
  </si>
  <si>
    <t>冀财农【2020】140号
冀财农【2021】45号</t>
  </si>
  <si>
    <t>冀财农【2020】140号1511
冀财农【2021】45号 240</t>
  </si>
  <si>
    <t>★支持适度规模经营(B3)</t>
  </si>
  <si>
    <t>★有机肥替代(B4)</t>
  </si>
  <si>
    <t>★农机深耕深松(B5)</t>
  </si>
  <si>
    <t>冀财农【2021】45号</t>
  </si>
  <si>
    <t>★产业兴村强县示范行动(B6)</t>
  </si>
  <si>
    <t>特色产业集群600</t>
  </si>
  <si>
    <t>★畜禽粪污综合利用(B7)</t>
  </si>
  <si>
    <t>★现代农业产业园(B8)</t>
  </si>
  <si>
    <t>★耕地休耕(B9)</t>
  </si>
  <si>
    <t>冀财农【2020】139号</t>
  </si>
  <si>
    <t>总数2385含季节性休耕2350</t>
  </si>
  <si>
    <t>扣除B后的资金规模（C=A-B）</t>
  </si>
  <si>
    <t>冀财农【2020】140号619
冀财农【2021】45号 232</t>
  </si>
  <si>
    <t>林业改革发展资金</t>
  </si>
  <si>
    <t>其中（B）：</t>
  </si>
  <si>
    <t>★天然林保护管理（天保工程区管护、天然林停伐管护）修改为森林资源管护支出</t>
  </si>
  <si>
    <t xml:space="preserve">冀财资环【2020】94号  </t>
  </si>
  <si>
    <t>农田建设补助资金</t>
  </si>
  <si>
    <t>冀财农【2020】141号</t>
  </si>
  <si>
    <t>农村综合改革转移支付</t>
  </si>
  <si>
    <t>冀财农【2020】142号
冀财农【2021】77号</t>
  </si>
  <si>
    <t>冀财农【2020】142号732
冀财农【2021】77号 443</t>
  </si>
  <si>
    <t>林业生态保护恢复资金（草原生态修复治理补助资金部分）</t>
  </si>
  <si>
    <t>农村环境整治资金</t>
  </si>
  <si>
    <t>车辆购置税收入补助地方用于一般公路建设项目资金（支持农村公路部分）</t>
  </si>
  <si>
    <t>冀财建【2021】48号</t>
  </si>
  <si>
    <t>农村危房改造补助资金（农村危房改造部分）</t>
  </si>
  <si>
    <t>冀财社【2020】196号
冀财社【2021】50号
冀财社【2021】63号</t>
  </si>
  <si>
    <t>冀财社【2020】196号70
冀财社【2021】50号 80
冀财社【2021】63号 15</t>
  </si>
  <si>
    <t>中央专项彩票公益金支持扶贫资金</t>
  </si>
  <si>
    <t>产粮大县奖励资金</t>
  </si>
  <si>
    <t>冀财建【2020】223号
冀财建【2021】40号</t>
  </si>
  <si>
    <t>冀财建【2020】223号1355
冀财建【2021】40号 -240</t>
  </si>
  <si>
    <t>生猪（牛羊）调出大县奖励资金（省级统筹部分）</t>
  </si>
  <si>
    <t>农业资源及生态保护补助资金（对农民的直接补贴除外）</t>
  </si>
  <si>
    <t>总数2385含测土配方等35</t>
  </si>
  <si>
    <t>服务业发展专项资金（支持新农村现代流通服务网络工程部分）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</si>
  <si>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</si>
  <si>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</si>
  <si>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小  计</t>
  </si>
  <si>
    <t>(1)藏粮于地藏粮于技专项（高标准农田建设项目）★</t>
  </si>
  <si>
    <t>(2)农业绿色发展专项（畜禽粪污资源化利用整县推进项目）★</t>
  </si>
  <si>
    <t>(3)藏粮于地藏粮于技专项（现代种业提升工程）★</t>
  </si>
  <si>
    <t>(4)乡村振兴专项（农村人居环境整治★）</t>
  </si>
  <si>
    <t>(5)以工代赈示范工程（第一批★）</t>
  </si>
  <si>
    <t>(6)农村产业融合发展示范园建设★</t>
  </si>
  <si>
    <t>(7)以工代赈示范工程（第二批★）</t>
  </si>
  <si>
    <t>(8)农业行业基础能力建设等项目★（省级1259万元，对下2000万元，深州市）</t>
  </si>
  <si>
    <t>(9)藏粮于地藏粮于技专项（林业草原有害生物防治能力建设项目） ★（省级1400万元，对下1225万元，张家口市本级）</t>
  </si>
  <si>
    <t>⑽水生态治理、中小河流治理等其他水利工程中央基建投资</t>
  </si>
  <si>
    <t>⑾现代农业支撑体系专项中央基建投资</t>
  </si>
  <si>
    <t>⑿中小河流治理工程中央基投资</t>
  </si>
  <si>
    <t>⒀全国新增千亿斤粮食生产能力规划田间工程中央基建投资</t>
  </si>
  <si>
    <t>⒁规模化大型沼气工程中央基建投资</t>
  </si>
  <si>
    <t>⒂退牧还草中央基建投资</t>
  </si>
  <si>
    <t>⒃水文基础设施中央基建投资</t>
  </si>
  <si>
    <t>⒄种养业循环一体化项目中央基建投资</t>
  </si>
  <si>
    <t>⒅重点区域排涝能力建设中央基建投资</t>
  </si>
  <si>
    <t>⒆中央预算内投资用于“三农”建设的其他资金（属于整合范围但未在⑴-⒅列明的资金）</t>
  </si>
  <si>
    <t>二、省级财政涉农资金</t>
  </si>
  <si>
    <t>省级财政扶贫资金</t>
  </si>
  <si>
    <t>冀财农【2020】153号
冀财农【2021】14号</t>
  </si>
  <si>
    <t>冀财农【2020】153号3673
冀财农【2021】14号 1000</t>
  </si>
  <si>
    <t>省级水利发展资金</t>
  </si>
  <si>
    <t>冀财农【2020】145号
冀财农【2021】60号</t>
  </si>
  <si>
    <t>冀财农【2020】145号 65
冀财农【2021】60号  -7</t>
  </si>
  <si>
    <t>省级农业生产发展资金</t>
  </si>
  <si>
    <t>冀财农【2020】154号
冀财农【2021】56号</t>
  </si>
  <si>
    <t>冀财农【2020】154号 47
冀财农【2021】56号 180</t>
  </si>
  <si>
    <t>★农机深松项目</t>
  </si>
  <si>
    <t>冀财农【2020】154号</t>
  </si>
  <si>
    <t>★农村集体产权制度改革</t>
  </si>
  <si>
    <t>★农业产业化增信基金试点</t>
  </si>
  <si>
    <t>★畜禽粪污综合治理</t>
  </si>
  <si>
    <t>★支持生猪产业发展</t>
  </si>
  <si>
    <t>★生鲜乳喷粉补贴</t>
  </si>
  <si>
    <t>★农业结构调整示范区</t>
  </si>
  <si>
    <t>冀财农【2020】154号 20
冀财农【2021】56号 180</t>
  </si>
  <si>
    <t>省级林业改革发展补助资金（不包括世行贷款项目部分、2016年已下达的太行山绿化项目补助、森林生态效益补偿资金、国有林场改革资金）</t>
  </si>
  <si>
    <t>冀财资环【2020】103号</t>
  </si>
  <si>
    <t>省级农田建设补助资金</t>
  </si>
  <si>
    <t>省级农村综合改革转移支付资金</t>
  </si>
  <si>
    <t>冀财农【2020】162号</t>
  </si>
  <si>
    <t>含一事一议工作经费8万</t>
  </si>
  <si>
    <t>省级农业资源与生态保护补助（对农民的直接补贴除外）</t>
  </si>
  <si>
    <t>省级农村危房改造补助资金</t>
  </si>
  <si>
    <t>冀财社【2020】208号
冀财社【2021】75号</t>
  </si>
  <si>
    <t>冀财社【2020】208号 50
冀财社【2021】75号  8</t>
  </si>
  <si>
    <t>省级新型农业经营主体示范带动项目补助资金</t>
  </si>
  <si>
    <t>省级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</si>
  <si>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三、市级财政涉农资金</t>
  </si>
  <si>
    <t>市级财政衔接推进乡村振兴补助资金（驻村工作队综合经费除外）</t>
  </si>
  <si>
    <t xml:space="preserve">邢市财农【2021】3号 </t>
  </si>
  <si>
    <t>市级农村综合改革转移支付资金</t>
  </si>
  <si>
    <t xml:space="preserve">邢市财农【2021】6号 </t>
  </si>
  <si>
    <t>市级乡村振兴资金</t>
  </si>
  <si>
    <t>邢市财农【2021】50号</t>
  </si>
  <si>
    <t>其他</t>
  </si>
  <si>
    <t>四、县级财政涉农资金</t>
  </si>
  <si>
    <t>县级财政衔接推进乡村振兴补助资金</t>
  </si>
  <si>
    <t xml:space="preserve">巨财【2021】14号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</si>
</sst>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9"/>
      <name val="黑体"/>
      <charset val="134"/>
    </font>
    <font>
      <sz val="19"/>
      <name val="Times New Roman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21" borderId="19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34" fillId="23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1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A9" workbookViewId="0">
      <selection activeCell="G16" sqref="G16"/>
    </sheetView>
  </sheetViews>
  <sheetFormatPr defaultColWidth="9" defaultRowHeight="13.5"/>
  <cols>
    <col min="4" max="4" width="40.875" customWidth="1"/>
    <col min="5" max="5" width="20.375" customWidth="1"/>
    <col min="6" max="6" width="9.375" style="1"/>
    <col min="8" max="8" width="10.875" customWidth="1"/>
    <col min="9" max="9" width="27" customWidth="1"/>
  </cols>
  <sheetData>
    <row r="1" ht="30" customHeight="1" spans="1:9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4"/>
      <c r="B3" s="4"/>
      <c r="C3" s="4"/>
      <c r="D3" s="4"/>
      <c r="E3" s="4"/>
      <c r="F3" s="4"/>
      <c r="G3" s="4"/>
      <c r="H3" s="6" t="s">
        <v>2</v>
      </c>
      <c r="I3" s="6"/>
    </row>
    <row r="4" spans="1:9">
      <c r="A4" s="1"/>
      <c r="B4" s="1"/>
      <c r="C4" s="1"/>
      <c r="D4" s="1"/>
      <c r="E4" s="1"/>
      <c r="G4" s="1"/>
      <c r="H4" s="7"/>
      <c r="I4" s="7"/>
    </row>
    <row r="5" ht="14.25" spans="1:9">
      <c r="A5" s="8" t="s">
        <v>3</v>
      </c>
      <c r="B5" s="8"/>
      <c r="C5" s="8"/>
      <c r="D5" s="8"/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</row>
    <row r="6" spans="1:9">
      <c r="A6" s="10" t="s">
        <v>9</v>
      </c>
      <c r="B6" s="11"/>
      <c r="C6" s="11"/>
      <c r="D6" s="11"/>
      <c r="E6" s="12"/>
      <c r="F6" s="13">
        <f t="shared" ref="F6:H6" si="0">SUM(F7,F56,F75,F81)</f>
        <v>22384.96</v>
      </c>
      <c r="G6" s="14">
        <f t="shared" si="0"/>
        <v>15633.8</v>
      </c>
      <c r="H6" s="14">
        <f t="shared" si="0"/>
        <v>15633.8</v>
      </c>
      <c r="I6" s="45"/>
    </row>
    <row r="7" spans="1:9">
      <c r="A7" s="15" t="s">
        <v>10</v>
      </c>
      <c r="B7" s="15"/>
      <c r="C7" s="15"/>
      <c r="D7" s="10"/>
      <c r="E7" s="12"/>
      <c r="F7" s="13">
        <f t="shared" ref="F7:H7" si="1">SUM(F8:F9,F20,F23:F36)</f>
        <v>14841.8</v>
      </c>
      <c r="G7" s="14">
        <f t="shared" si="1"/>
        <v>9175.8</v>
      </c>
      <c r="H7" s="14">
        <f t="shared" si="1"/>
        <v>9175.8</v>
      </c>
      <c r="I7" s="45"/>
    </row>
    <row r="8" ht="36" customHeight="1" spans="1:9">
      <c r="A8" s="12">
        <v>1</v>
      </c>
      <c r="B8" s="16" t="s">
        <v>11</v>
      </c>
      <c r="C8" s="16"/>
      <c r="D8" s="17"/>
      <c r="E8" s="18" t="s">
        <v>12</v>
      </c>
      <c r="F8" s="19">
        <v>3948</v>
      </c>
      <c r="G8" s="20">
        <v>3948</v>
      </c>
      <c r="H8" s="20">
        <v>3948</v>
      </c>
      <c r="I8" s="18" t="s">
        <v>13</v>
      </c>
    </row>
    <row r="9" ht="32" customHeight="1" spans="1:9">
      <c r="A9" s="12">
        <v>2</v>
      </c>
      <c r="B9" s="16" t="s">
        <v>14</v>
      </c>
      <c r="C9" s="16"/>
      <c r="D9" s="17"/>
      <c r="E9" s="18" t="s">
        <v>15</v>
      </c>
      <c r="F9" s="19">
        <v>1312</v>
      </c>
      <c r="G9" s="20"/>
      <c r="H9" s="20"/>
      <c r="I9" s="18" t="s">
        <v>16</v>
      </c>
    </row>
    <row r="10" ht="71" customHeight="1" spans="1:9">
      <c r="A10" s="12">
        <v>3</v>
      </c>
      <c r="B10" s="12" t="s">
        <v>17</v>
      </c>
      <c r="C10" s="16" t="s">
        <v>18</v>
      </c>
      <c r="D10" s="17"/>
      <c r="E10" s="18" t="s">
        <v>19</v>
      </c>
      <c r="F10" s="21">
        <v>10966</v>
      </c>
      <c r="G10" s="20" t="s">
        <v>20</v>
      </c>
      <c r="H10" s="20" t="s">
        <v>20</v>
      </c>
      <c r="I10" s="18" t="s">
        <v>21</v>
      </c>
    </row>
    <row r="11" ht="36" customHeight="1" spans="1:9">
      <c r="A11" s="12"/>
      <c r="B11" s="12"/>
      <c r="C11" s="22" t="s">
        <v>22</v>
      </c>
      <c r="D11" s="23" t="s">
        <v>23</v>
      </c>
      <c r="E11" s="24" t="s">
        <v>24</v>
      </c>
      <c r="F11" s="21">
        <v>5351</v>
      </c>
      <c r="G11" s="20" t="s">
        <v>20</v>
      </c>
      <c r="H11" s="20" t="s">
        <v>20</v>
      </c>
      <c r="I11" s="18" t="s">
        <v>25</v>
      </c>
    </row>
    <row r="12" ht="37" customHeight="1" spans="1:9">
      <c r="A12" s="12"/>
      <c r="B12" s="12"/>
      <c r="C12" s="22"/>
      <c r="D12" s="23" t="s">
        <v>26</v>
      </c>
      <c r="E12" s="24" t="s">
        <v>27</v>
      </c>
      <c r="F12" s="21">
        <v>1751</v>
      </c>
      <c r="G12" s="20" t="s">
        <v>20</v>
      </c>
      <c r="H12" s="20" t="s">
        <v>20</v>
      </c>
      <c r="I12" s="24" t="s">
        <v>28</v>
      </c>
    </row>
    <row r="13" ht="27" customHeight="1" spans="1:9">
      <c r="A13" s="12"/>
      <c r="B13" s="12"/>
      <c r="C13" s="22"/>
      <c r="D13" s="23" t="s">
        <v>29</v>
      </c>
      <c r="E13" s="24"/>
      <c r="F13" s="21"/>
      <c r="G13" s="20" t="s">
        <v>20</v>
      </c>
      <c r="H13" s="20" t="s">
        <v>20</v>
      </c>
      <c r="I13" s="18"/>
    </row>
    <row r="14" ht="21" customHeight="1" spans="1:9">
      <c r="A14" s="12"/>
      <c r="B14" s="12"/>
      <c r="C14" s="22"/>
      <c r="D14" s="23" t="s">
        <v>30</v>
      </c>
      <c r="E14" s="24"/>
      <c r="F14" s="21"/>
      <c r="G14" s="20" t="s">
        <v>20</v>
      </c>
      <c r="H14" s="20" t="s">
        <v>20</v>
      </c>
      <c r="I14" s="18"/>
    </row>
    <row r="15" ht="21" customHeight="1" spans="1:9">
      <c r="A15" s="12"/>
      <c r="B15" s="12"/>
      <c r="C15" s="22"/>
      <c r="D15" s="23" t="s">
        <v>31</v>
      </c>
      <c r="E15" s="24" t="s">
        <v>32</v>
      </c>
      <c r="F15" s="21">
        <v>63</v>
      </c>
      <c r="G15" s="20" t="s">
        <v>20</v>
      </c>
      <c r="H15" s="20" t="s">
        <v>20</v>
      </c>
      <c r="I15" s="18"/>
    </row>
    <row r="16" ht="24" customHeight="1" spans="1:9">
      <c r="A16" s="12"/>
      <c r="B16" s="12"/>
      <c r="C16" s="22"/>
      <c r="D16" s="23" t="s">
        <v>33</v>
      </c>
      <c r="E16" s="24" t="s">
        <v>32</v>
      </c>
      <c r="F16" s="21">
        <v>600</v>
      </c>
      <c r="G16" s="20" t="s">
        <v>20</v>
      </c>
      <c r="H16" s="20" t="s">
        <v>20</v>
      </c>
      <c r="I16" s="18" t="s">
        <v>34</v>
      </c>
    </row>
    <row r="17" ht="24" customHeight="1" spans="1:9">
      <c r="A17" s="12"/>
      <c r="B17" s="12"/>
      <c r="C17" s="22"/>
      <c r="D17" s="23" t="s">
        <v>35</v>
      </c>
      <c r="E17" s="24"/>
      <c r="F17" s="21"/>
      <c r="G17" s="20" t="s">
        <v>20</v>
      </c>
      <c r="H17" s="20" t="s">
        <v>20</v>
      </c>
      <c r="I17" s="18"/>
    </row>
    <row r="18" ht="24" customHeight="1" spans="1:9">
      <c r="A18" s="12"/>
      <c r="B18" s="12"/>
      <c r="C18" s="22"/>
      <c r="D18" s="23" t="s">
        <v>36</v>
      </c>
      <c r="E18" s="24"/>
      <c r="F18" s="21"/>
      <c r="G18" s="20" t="s">
        <v>20</v>
      </c>
      <c r="H18" s="20" t="s">
        <v>20</v>
      </c>
      <c r="I18" s="18"/>
    </row>
    <row r="19" ht="24" customHeight="1" spans="1:9">
      <c r="A19" s="12"/>
      <c r="B19" s="12"/>
      <c r="C19" s="22"/>
      <c r="D19" s="23" t="s">
        <v>37</v>
      </c>
      <c r="E19" s="24" t="s">
        <v>38</v>
      </c>
      <c r="F19" s="21">
        <v>2350</v>
      </c>
      <c r="G19" s="20" t="s">
        <v>20</v>
      </c>
      <c r="H19" s="20" t="s">
        <v>20</v>
      </c>
      <c r="I19" s="18" t="s">
        <v>39</v>
      </c>
    </row>
    <row r="20" ht="42" customHeight="1" spans="1:9">
      <c r="A20" s="12"/>
      <c r="B20" s="12"/>
      <c r="C20" s="16" t="s">
        <v>40</v>
      </c>
      <c r="D20" s="17"/>
      <c r="E20" s="24" t="s">
        <v>27</v>
      </c>
      <c r="F20" s="21">
        <f>F10-SUM(F11:F19)</f>
        <v>851</v>
      </c>
      <c r="G20" s="20"/>
      <c r="H20" s="20"/>
      <c r="I20" s="24" t="s">
        <v>41</v>
      </c>
    </row>
    <row r="21" ht="32" customHeight="1" spans="1:9">
      <c r="A21" s="12">
        <v>4</v>
      </c>
      <c r="B21" s="12" t="s">
        <v>42</v>
      </c>
      <c r="C21" s="17" t="s">
        <v>18</v>
      </c>
      <c r="D21" s="25"/>
      <c r="E21" s="26"/>
      <c r="F21" s="27">
        <v>541.8</v>
      </c>
      <c r="G21" s="20" t="s">
        <v>20</v>
      </c>
      <c r="H21" s="20" t="s">
        <v>20</v>
      </c>
      <c r="I21" s="18"/>
    </row>
    <row r="22" ht="44" customHeight="1" spans="1:9">
      <c r="A22" s="12"/>
      <c r="B22" s="12"/>
      <c r="C22" s="28" t="s">
        <v>43</v>
      </c>
      <c r="D22" s="23" t="s">
        <v>44</v>
      </c>
      <c r="E22" s="18"/>
      <c r="F22" s="19"/>
      <c r="G22" s="20" t="s">
        <v>20</v>
      </c>
      <c r="H22" s="20" t="s">
        <v>20</v>
      </c>
      <c r="I22" s="18"/>
    </row>
    <row r="23" ht="30" customHeight="1" spans="1:9">
      <c r="A23" s="12"/>
      <c r="B23" s="12"/>
      <c r="C23" s="17" t="s">
        <v>40</v>
      </c>
      <c r="D23" s="25"/>
      <c r="E23" s="18" t="s">
        <v>45</v>
      </c>
      <c r="F23" s="19">
        <f>F21-F22</f>
        <v>541.8</v>
      </c>
      <c r="G23" s="20">
        <v>541.8</v>
      </c>
      <c r="H23" s="20">
        <v>541.8</v>
      </c>
      <c r="I23" s="18"/>
    </row>
    <row r="24" ht="30" customHeight="1" spans="1:9">
      <c r="A24" s="12">
        <v>5</v>
      </c>
      <c r="B24" s="17" t="s">
        <v>46</v>
      </c>
      <c r="C24" s="25"/>
      <c r="D24" s="25"/>
      <c r="E24" s="18" t="s">
        <v>47</v>
      </c>
      <c r="F24" s="19">
        <v>4500</v>
      </c>
      <c r="G24" s="20">
        <v>2150</v>
      </c>
      <c r="H24" s="20">
        <v>2150</v>
      </c>
      <c r="I24" s="18"/>
    </row>
    <row r="25" ht="41" customHeight="1" spans="1:9">
      <c r="A25" s="12">
        <v>6</v>
      </c>
      <c r="B25" s="17" t="s">
        <v>48</v>
      </c>
      <c r="C25" s="25"/>
      <c r="D25" s="25"/>
      <c r="E25" s="18" t="s">
        <v>49</v>
      </c>
      <c r="F25" s="19">
        <v>1175</v>
      </c>
      <c r="G25" s="20">
        <v>402</v>
      </c>
      <c r="H25" s="20">
        <v>402</v>
      </c>
      <c r="I25" s="18" t="s">
        <v>50</v>
      </c>
    </row>
    <row r="26" ht="30" customHeight="1" spans="1:9">
      <c r="A26" s="12">
        <v>7</v>
      </c>
      <c r="B26" s="17" t="s">
        <v>51</v>
      </c>
      <c r="C26" s="25"/>
      <c r="D26" s="25"/>
      <c r="E26" s="18"/>
      <c r="F26" s="19"/>
      <c r="G26" s="20"/>
      <c r="H26" s="20"/>
      <c r="I26" s="18"/>
    </row>
    <row r="27" ht="30" customHeight="1" spans="1:9">
      <c r="A27" s="12">
        <v>8</v>
      </c>
      <c r="B27" s="17" t="s">
        <v>52</v>
      </c>
      <c r="C27" s="25"/>
      <c r="D27" s="25"/>
      <c r="E27" s="18"/>
      <c r="F27" s="19"/>
      <c r="G27" s="20"/>
      <c r="H27" s="20"/>
      <c r="I27" s="18"/>
    </row>
    <row r="28" ht="42" customHeight="1" spans="1:9">
      <c r="A28" s="12">
        <v>9</v>
      </c>
      <c r="B28" s="17" t="s">
        <v>53</v>
      </c>
      <c r="C28" s="25"/>
      <c r="D28" s="25"/>
      <c r="E28" s="18" t="s">
        <v>54</v>
      </c>
      <c r="F28" s="19">
        <v>1199</v>
      </c>
      <c r="G28" s="20">
        <v>1199</v>
      </c>
      <c r="H28" s="20">
        <v>1199</v>
      </c>
      <c r="I28" s="18"/>
    </row>
    <row r="29" ht="57" customHeight="1" spans="1:9">
      <c r="A29" s="12">
        <v>10</v>
      </c>
      <c r="B29" s="17" t="s">
        <v>55</v>
      </c>
      <c r="C29" s="25"/>
      <c r="D29" s="25"/>
      <c r="E29" s="18" t="s">
        <v>56</v>
      </c>
      <c r="F29" s="27">
        <v>165</v>
      </c>
      <c r="G29" s="20"/>
      <c r="H29" s="20"/>
      <c r="I29" s="18" t="s">
        <v>57</v>
      </c>
    </row>
    <row r="30" ht="39" customHeight="1" spans="1:9">
      <c r="A30" s="12">
        <v>11</v>
      </c>
      <c r="B30" s="17" t="s">
        <v>58</v>
      </c>
      <c r="C30" s="25"/>
      <c r="D30" s="25"/>
      <c r="E30" s="29"/>
      <c r="F30" s="27"/>
      <c r="G30" s="30"/>
      <c r="H30" s="30"/>
      <c r="I30" s="18"/>
    </row>
    <row r="31" ht="46" customHeight="1" spans="1:9">
      <c r="A31" s="12">
        <v>12</v>
      </c>
      <c r="B31" s="17" t="s">
        <v>59</v>
      </c>
      <c r="C31" s="25"/>
      <c r="D31" s="25"/>
      <c r="E31" s="18" t="s">
        <v>60</v>
      </c>
      <c r="F31" s="19">
        <v>1115</v>
      </c>
      <c r="G31" s="20">
        <v>935</v>
      </c>
      <c r="H31" s="20">
        <v>935</v>
      </c>
      <c r="I31" s="18" t="s">
        <v>61</v>
      </c>
    </row>
    <row r="32" ht="41" customHeight="1" spans="1:9">
      <c r="A32" s="12">
        <v>13</v>
      </c>
      <c r="B32" s="17" t="s">
        <v>62</v>
      </c>
      <c r="C32" s="25"/>
      <c r="D32" s="25"/>
      <c r="E32" s="18"/>
      <c r="F32" s="19"/>
      <c r="G32" s="20"/>
      <c r="H32" s="20"/>
      <c r="I32" s="18"/>
    </row>
    <row r="33" ht="33" customHeight="1" spans="1:9">
      <c r="A33" s="12">
        <v>14</v>
      </c>
      <c r="B33" s="17" t="s">
        <v>63</v>
      </c>
      <c r="C33" s="25"/>
      <c r="D33" s="25"/>
      <c r="E33" s="18" t="s">
        <v>38</v>
      </c>
      <c r="F33" s="27">
        <v>35</v>
      </c>
      <c r="G33" s="20"/>
      <c r="H33" s="20"/>
      <c r="I33" s="18" t="s">
        <v>64</v>
      </c>
    </row>
    <row r="34" ht="33" customHeight="1" spans="1:9">
      <c r="A34" s="12">
        <v>15</v>
      </c>
      <c r="B34" s="17" t="s">
        <v>65</v>
      </c>
      <c r="C34" s="25"/>
      <c r="D34" s="25"/>
      <c r="E34" s="18"/>
      <c r="F34" s="19"/>
      <c r="G34" s="20"/>
      <c r="H34" s="20"/>
      <c r="I34" s="18"/>
    </row>
    <row r="35" ht="33" customHeight="1" spans="1:9">
      <c r="A35" s="12">
        <v>16</v>
      </c>
      <c r="B35" s="17" t="s">
        <v>66</v>
      </c>
      <c r="C35" s="25"/>
      <c r="D35" s="25"/>
      <c r="E35" s="18"/>
      <c r="F35" s="27"/>
      <c r="G35" s="20"/>
      <c r="H35" s="20"/>
      <c r="I35" s="18"/>
    </row>
    <row r="36" spans="1:9">
      <c r="A36" s="31">
        <v>17</v>
      </c>
      <c r="B36" s="32" t="s">
        <v>67</v>
      </c>
      <c r="C36" s="33"/>
      <c r="D36" s="34" t="s">
        <v>68</v>
      </c>
      <c r="E36" s="18"/>
      <c r="F36" s="19">
        <f t="shared" ref="F36:H36" si="2">SUM(F37:F55)</f>
        <v>0</v>
      </c>
      <c r="G36" s="20">
        <f t="shared" si="2"/>
        <v>0</v>
      </c>
      <c r="H36" s="20">
        <f t="shared" si="2"/>
        <v>0</v>
      </c>
      <c r="I36" s="18"/>
    </row>
    <row r="37" ht="44" customHeight="1" spans="1:9">
      <c r="A37" s="35"/>
      <c r="B37" s="36"/>
      <c r="C37" s="37"/>
      <c r="D37" s="23" t="s">
        <v>69</v>
      </c>
      <c r="E37" s="18"/>
      <c r="F37" s="19"/>
      <c r="G37" s="20"/>
      <c r="H37" s="20"/>
      <c r="I37" s="18"/>
    </row>
    <row r="38" ht="27" spans="1:9">
      <c r="A38" s="35"/>
      <c r="B38" s="36"/>
      <c r="C38" s="37"/>
      <c r="D38" s="23" t="s">
        <v>70</v>
      </c>
      <c r="E38" s="18"/>
      <c r="F38" s="19"/>
      <c r="G38" s="20"/>
      <c r="H38" s="20"/>
      <c r="I38" s="18"/>
    </row>
    <row r="39" ht="27" spans="1:9">
      <c r="A39" s="35"/>
      <c r="B39" s="36"/>
      <c r="C39" s="37"/>
      <c r="D39" s="23" t="s">
        <v>71</v>
      </c>
      <c r="E39" s="18"/>
      <c r="F39" s="19"/>
      <c r="G39" s="20"/>
      <c r="H39" s="20"/>
      <c r="I39" s="18"/>
    </row>
    <row r="40" spans="1:9">
      <c r="A40" s="35"/>
      <c r="B40" s="36"/>
      <c r="C40" s="37"/>
      <c r="D40" s="23" t="s">
        <v>72</v>
      </c>
      <c r="E40" s="18"/>
      <c r="F40" s="19"/>
      <c r="G40" s="20"/>
      <c r="H40" s="20"/>
      <c r="I40" s="18"/>
    </row>
    <row r="41" spans="1:9">
      <c r="A41" s="35"/>
      <c r="B41" s="36"/>
      <c r="C41" s="37"/>
      <c r="D41" s="23" t="s">
        <v>73</v>
      </c>
      <c r="E41" s="18"/>
      <c r="F41" s="19"/>
      <c r="G41" s="20"/>
      <c r="H41" s="20"/>
      <c r="I41" s="18"/>
    </row>
    <row r="42" ht="36" customHeight="1" spans="1:9">
      <c r="A42" s="35"/>
      <c r="B42" s="36"/>
      <c r="C42" s="37"/>
      <c r="D42" s="23" t="s">
        <v>74</v>
      </c>
      <c r="E42" s="18"/>
      <c r="F42" s="19"/>
      <c r="G42" s="20"/>
      <c r="H42" s="20"/>
      <c r="I42" s="18"/>
    </row>
    <row r="43" spans="1:9">
      <c r="A43" s="35"/>
      <c r="B43" s="36"/>
      <c r="C43" s="37"/>
      <c r="D43" s="23" t="s">
        <v>75</v>
      </c>
      <c r="E43" s="18"/>
      <c r="F43" s="19"/>
      <c r="G43" s="20"/>
      <c r="H43" s="20"/>
      <c r="I43" s="18"/>
    </row>
    <row r="44" ht="50" customHeight="1" spans="1:9">
      <c r="A44" s="35"/>
      <c r="B44" s="36"/>
      <c r="C44" s="37"/>
      <c r="D44" s="23" t="s">
        <v>76</v>
      </c>
      <c r="E44" s="18"/>
      <c r="F44" s="19"/>
      <c r="G44" s="20"/>
      <c r="H44" s="20"/>
      <c r="I44" s="18"/>
    </row>
    <row r="45" ht="40.5" spans="1:9">
      <c r="A45" s="35"/>
      <c r="B45" s="36"/>
      <c r="C45" s="37"/>
      <c r="D45" s="23" t="s">
        <v>77</v>
      </c>
      <c r="E45" s="18"/>
      <c r="F45" s="19"/>
      <c r="G45" s="20"/>
      <c r="H45" s="20"/>
      <c r="I45" s="18"/>
    </row>
    <row r="46" ht="37" customHeight="1" spans="1:9">
      <c r="A46" s="35"/>
      <c r="B46" s="36"/>
      <c r="C46" s="37"/>
      <c r="D46" s="23" t="s">
        <v>78</v>
      </c>
      <c r="E46" s="18"/>
      <c r="F46" s="19"/>
      <c r="G46" s="20"/>
      <c r="H46" s="20"/>
      <c r="I46" s="18"/>
    </row>
    <row r="47" spans="1:9">
      <c r="A47" s="35"/>
      <c r="B47" s="36"/>
      <c r="C47" s="37"/>
      <c r="D47" s="23" t="s">
        <v>79</v>
      </c>
      <c r="E47" s="18"/>
      <c r="F47" s="19"/>
      <c r="G47" s="20"/>
      <c r="H47" s="20"/>
      <c r="I47" s="18"/>
    </row>
    <row r="48" ht="37" customHeight="1" spans="1:9">
      <c r="A48" s="35"/>
      <c r="B48" s="36"/>
      <c r="C48" s="37"/>
      <c r="D48" s="23" t="s">
        <v>80</v>
      </c>
      <c r="E48" s="18"/>
      <c r="F48" s="19"/>
      <c r="G48" s="20"/>
      <c r="H48" s="20"/>
      <c r="I48" s="18"/>
    </row>
    <row r="49" ht="27" spans="1:9">
      <c r="A49" s="35"/>
      <c r="B49" s="36"/>
      <c r="C49" s="37"/>
      <c r="D49" s="23" t="s">
        <v>81</v>
      </c>
      <c r="E49" s="18"/>
      <c r="F49" s="19"/>
      <c r="G49" s="20"/>
      <c r="H49" s="20"/>
      <c r="I49" s="18"/>
    </row>
    <row r="50" ht="20" customHeight="1" spans="1:9">
      <c r="A50" s="35"/>
      <c r="B50" s="36"/>
      <c r="C50" s="37"/>
      <c r="D50" s="23" t="s">
        <v>82</v>
      </c>
      <c r="E50" s="18"/>
      <c r="F50" s="19"/>
      <c r="G50" s="20"/>
      <c r="H50" s="20"/>
      <c r="I50" s="18"/>
    </row>
    <row r="51" ht="28" customHeight="1" spans="1:9">
      <c r="A51" s="35"/>
      <c r="B51" s="36"/>
      <c r="C51" s="37"/>
      <c r="D51" s="23" t="s">
        <v>83</v>
      </c>
      <c r="E51" s="18"/>
      <c r="F51" s="19"/>
      <c r="G51" s="20"/>
      <c r="H51" s="20"/>
      <c r="I51" s="18"/>
    </row>
    <row r="52" spans="1:9">
      <c r="A52" s="35"/>
      <c r="B52" s="36"/>
      <c r="C52" s="37"/>
      <c r="D52" s="23" t="s">
        <v>84</v>
      </c>
      <c r="E52" s="18"/>
      <c r="F52" s="19"/>
      <c r="G52" s="20"/>
      <c r="H52" s="20"/>
      <c r="I52" s="18"/>
    </row>
    <row r="53" ht="45" customHeight="1" spans="1:9">
      <c r="A53" s="35"/>
      <c r="B53" s="36"/>
      <c r="C53" s="37"/>
      <c r="D53" s="23" t="s">
        <v>85</v>
      </c>
      <c r="E53" s="18"/>
      <c r="F53" s="19"/>
      <c r="G53" s="20"/>
      <c r="H53" s="20"/>
      <c r="I53" s="18"/>
    </row>
    <row r="54" ht="26" customHeight="1" spans="1:9">
      <c r="A54" s="35"/>
      <c r="B54" s="36"/>
      <c r="C54" s="37"/>
      <c r="D54" s="23" t="s">
        <v>86</v>
      </c>
      <c r="E54" s="18"/>
      <c r="F54" s="19"/>
      <c r="G54" s="20"/>
      <c r="H54" s="20"/>
      <c r="I54" s="18"/>
    </row>
    <row r="55" ht="37" customHeight="1" spans="1:9">
      <c r="A55" s="38"/>
      <c r="B55" s="39"/>
      <c r="C55" s="40"/>
      <c r="D55" s="23" t="s">
        <v>87</v>
      </c>
      <c r="E55" s="18"/>
      <c r="F55" s="41"/>
      <c r="G55" s="20"/>
      <c r="H55" s="20"/>
      <c r="I55" s="18"/>
    </row>
    <row r="56" spans="1:9">
      <c r="A56" s="10" t="s">
        <v>88</v>
      </c>
      <c r="B56" s="11"/>
      <c r="C56" s="11"/>
      <c r="D56" s="11"/>
      <c r="E56" s="18"/>
      <c r="F56" s="13">
        <f t="shared" ref="F56:H56" si="3">SUM(F57:F58,F67:F74)</f>
        <v>5421.16</v>
      </c>
      <c r="G56" s="14">
        <f t="shared" si="3"/>
        <v>4911</v>
      </c>
      <c r="H56" s="14">
        <f t="shared" si="3"/>
        <v>4911</v>
      </c>
      <c r="I56" s="18"/>
    </row>
    <row r="57" ht="27" spans="1:9">
      <c r="A57" s="12">
        <v>1</v>
      </c>
      <c r="B57" s="17" t="s">
        <v>89</v>
      </c>
      <c r="C57" s="25"/>
      <c r="D57" s="25"/>
      <c r="E57" s="18" t="s">
        <v>90</v>
      </c>
      <c r="F57" s="19">
        <v>4673</v>
      </c>
      <c r="G57" s="20">
        <v>4673</v>
      </c>
      <c r="H57" s="20">
        <v>4673</v>
      </c>
      <c r="I57" s="18" t="s">
        <v>91</v>
      </c>
    </row>
    <row r="58" ht="27" spans="1:9">
      <c r="A58" s="12">
        <v>2</v>
      </c>
      <c r="B58" s="17" t="s">
        <v>92</v>
      </c>
      <c r="C58" s="25"/>
      <c r="D58" s="25"/>
      <c r="E58" s="18" t="s">
        <v>93</v>
      </c>
      <c r="F58" s="19">
        <v>58</v>
      </c>
      <c r="G58" s="20">
        <v>58</v>
      </c>
      <c r="H58" s="42">
        <v>58</v>
      </c>
      <c r="I58" s="18" t="s">
        <v>94</v>
      </c>
    </row>
    <row r="59" ht="27" spans="1:9">
      <c r="A59" s="31">
        <v>3</v>
      </c>
      <c r="B59" s="12" t="s">
        <v>95</v>
      </c>
      <c r="C59" s="16" t="s">
        <v>18</v>
      </c>
      <c r="D59" s="17"/>
      <c r="E59" s="18" t="s">
        <v>96</v>
      </c>
      <c r="F59" s="43">
        <v>227</v>
      </c>
      <c r="G59" s="20" t="s">
        <v>20</v>
      </c>
      <c r="H59" s="20" t="s">
        <v>20</v>
      </c>
      <c r="I59" s="18" t="s">
        <v>97</v>
      </c>
    </row>
    <row r="60" spans="1:9">
      <c r="A60" s="35"/>
      <c r="B60" s="12"/>
      <c r="C60" s="44" t="s">
        <v>22</v>
      </c>
      <c r="D60" s="23" t="s">
        <v>98</v>
      </c>
      <c r="E60" s="24" t="s">
        <v>99</v>
      </c>
      <c r="F60" s="21">
        <v>27</v>
      </c>
      <c r="G60" s="20" t="s">
        <v>20</v>
      </c>
      <c r="H60" s="20" t="s">
        <v>20</v>
      </c>
      <c r="I60" s="18"/>
    </row>
    <row r="61" ht="23" customHeight="1" spans="1:9">
      <c r="A61" s="35"/>
      <c r="B61" s="12"/>
      <c r="C61" s="44"/>
      <c r="D61" s="23" t="s">
        <v>100</v>
      </c>
      <c r="E61" s="18"/>
      <c r="F61" s="19"/>
      <c r="G61" s="20" t="s">
        <v>20</v>
      </c>
      <c r="H61" s="20" t="s">
        <v>20</v>
      </c>
      <c r="I61" s="18"/>
    </row>
    <row r="62" spans="1:9">
      <c r="A62" s="35"/>
      <c r="B62" s="12"/>
      <c r="C62" s="44"/>
      <c r="D62" s="23" t="s">
        <v>101</v>
      </c>
      <c r="E62" s="18"/>
      <c r="F62" s="19"/>
      <c r="G62" s="20" t="s">
        <v>20</v>
      </c>
      <c r="H62" s="20" t="s">
        <v>20</v>
      </c>
      <c r="I62" s="18"/>
    </row>
    <row r="63" spans="1:9">
      <c r="A63" s="35"/>
      <c r="B63" s="12"/>
      <c r="C63" s="44"/>
      <c r="D63" s="23" t="s">
        <v>102</v>
      </c>
      <c r="E63" s="18"/>
      <c r="F63" s="19"/>
      <c r="G63" s="20" t="s">
        <v>20</v>
      </c>
      <c r="H63" s="20" t="s">
        <v>20</v>
      </c>
      <c r="I63" s="18"/>
    </row>
    <row r="64" spans="1:9">
      <c r="A64" s="35"/>
      <c r="B64" s="12"/>
      <c r="C64" s="44"/>
      <c r="D64" s="23" t="s">
        <v>103</v>
      </c>
      <c r="E64" s="18"/>
      <c r="F64" s="19"/>
      <c r="G64" s="20" t="s">
        <v>20</v>
      </c>
      <c r="H64" s="20" t="s">
        <v>20</v>
      </c>
      <c r="I64" s="18"/>
    </row>
    <row r="65" spans="1:9">
      <c r="A65" s="35"/>
      <c r="B65" s="12"/>
      <c r="C65" s="44"/>
      <c r="D65" s="23" t="s">
        <v>104</v>
      </c>
      <c r="E65" s="18"/>
      <c r="F65" s="19"/>
      <c r="G65" s="20" t="s">
        <v>20</v>
      </c>
      <c r="H65" s="20" t="s">
        <v>20</v>
      </c>
      <c r="I65" s="18"/>
    </row>
    <row r="66" spans="1:9">
      <c r="A66" s="35"/>
      <c r="B66" s="12"/>
      <c r="C66" s="44"/>
      <c r="D66" s="23" t="s">
        <v>105</v>
      </c>
      <c r="E66" s="26"/>
      <c r="F66" s="46"/>
      <c r="G66" s="20" t="s">
        <v>20</v>
      </c>
      <c r="H66" s="20" t="s">
        <v>20</v>
      </c>
      <c r="I66" s="18"/>
    </row>
    <row r="67" ht="27" spans="1:9">
      <c r="A67" s="38"/>
      <c r="B67" s="12"/>
      <c r="C67" s="12" t="s">
        <v>40</v>
      </c>
      <c r="D67" s="34"/>
      <c r="E67" s="18" t="s">
        <v>96</v>
      </c>
      <c r="F67" s="19">
        <f>F59-SUM(F60:F66)</f>
        <v>200</v>
      </c>
      <c r="G67" s="20"/>
      <c r="H67" s="20"/>
      <c r="I67" s="18" t="s">
        <v>106</v>
      </c>
    </row>
    <row r="68" ht="27" spans="1:9">
      <c r="A68" s="12">
        <v>4</v>
      </c>
      <c r="B68" s="17" t="s">
        <v>107</v>
      </c>
      <c r="C68" s="25"/>
      <c r="D68" s="25"/>
      <c r="E68" s="18" t="s">
        <v>108</v>
      </c>
      <c r="F68" s="19">
        <v>79.16</v>
      </c>
      <c r="G68" s="20"/>
      <c r="H68" s="20"/>
      <c r="I68" s="18"/>
    </row>
    <row r="69" spans="1:9">
      <c r="A69" s="12">
        <v>5</v>
      </c>
      <c r="B69" s="17" t="s">
        <v>109</v>
      </c>
      <c r="C69" s="25"/>
      <c r="D69" s="25"/>
      <c r="E69" s="18"/>
      <c r="F69" s="19"/>
      <c r="G69" s="20"/>
      <c r="H69" s="20"/>
      <c r="I69" s="18"/>
    </row>
    <row r="70" spans="1:9">
      <c r="A70" s="12">
        <v>6</v>
      </c>
      <c r="B70" s="17" t="s">
        <v>110</v>
      </c>
      <c r="C70" s="25"/>
      <c r="D70" s="25"/>
      <c r="E70" s="26" t="s">
        <v>111</v>
      </c>
      <c r="F70" s="19">
        <v>353</v>
      </c>
      <c r="G70" s="20">
        <v>180</v>
      </c>
      <c r="H70" s="20">
        <v>180</v>
      </c>
      <c r="I70" s="18" t="s">
        <v>112</v>
      </c>
    </row>
    <row r="71" spans="1:9">
      <c r="A71" s="12">
        <v>7</v>
      </c>
      <c r="B71" s="17" t="s">
        <v>113</v>
      </c>
      <c r="C71" s="25"/>
      <c r="D71" s="25"/>
      <c r="E71" s="18"/>
      <c r="F71" s="19"/>
      <c r="G71" s="20"/>
      <c r="H71" s="20"/>
      <c r="I71" s="18"/>
    </row>
    <row r="72" ht="27" spans="1:9">
      <c r="A72" s="12">
        <v>8</v>
      </c>
      <c r="B72" s="17" t="s">
        <v>114</v>
      </c>
      <c r="C72" s="25"/>
      <c r="D72" s="25"/>
      <c r="E72" s="18" t="s">
        <v>115</v>
      </c>
      <c r="F72" s="19">
        <v>58</v>
      </c>
      <c r="G72" s="20"/>
      <c r="H72" s="20"/>
      <c r="I72" s="18" t="s">
        <v>116</v>
      </c>
    </row>
    <row r="73" spans="1:9">
      <c r="A73" s="12">
        <v>9</v>
      </c>
      <c r="B73" s="17" t="s">
        <v>117</v>
      </c>
      <c r="C73" s="25"/>
      <c r="D73" s="25"/>
      <c r="E73" s="29"/>
      <c r="F73" s="27"/>
      <c r="G73" s="30"/>
      <c r="H73" s="30"/>
      <c r="I73" s="18"/>
    </row>
    <row r="74" spans="1:9">
      <c r="A74" s="12">
        <v>10</v>
      </c>
      <c r="B74" s="17" t="s">
        <v>118</v>
      </c>
      <c r="C74" s="25"/>
      <c r="D74" s="25"/>
      <c r="E74" s="18"/>
      <c r="F74" s="27"/>
      <c r="G74" s="20"/>
      <c r="H74" s="20"/>
      <c r="I74" s="18"/>
    </row>
    <row r="75" spans="1:9">
      <c r="A75" s="9" t="s">
        <v>119</v>
      </c>
      <c r="B75" s="9"/>
      <c r="C75" s="9"/>
      <c r="D75" s="9"/>
      <c r="E75" s="18"/>
      <c r="F75" s="13">
        <v>542</v>
      </c>
      <c r="G75" s="14">
        <v>367</v>
      </c>
      <c r="H75" s="14">
        <v>367</v>
      </c>
      <c r="I75" s="18"/>
    </row>
    <row r="76" spans="1:9">
      <c r="A76" s="47">
        <v>1</v>
      </c>
      <c r="B76" s="48" t="s">
        <v>120</v>
      </c>
      <c r="C76" s="48"/>
      <c r="D76" s="48"/>
      <c r="E76" s="18" t="s">
        <v>121</v>
      </c>
      <c r="F76" s="19">
        <v>367</v>
      </c>
      <c r="G76" s="20">
        <v>367</v>
      </c>
      <c r="H76" s="20">
        <v>367</v>
      </c>
      <c r="I76" s="18"/>
    </row>
    <row r="77" spans="1:9">
      <c r="A77" s="47">
        <v>2</v>
      </c>
      <c r="B77" s="48" t="s">
        <v>122</v>
      </c>
      <c r="C77" s="48"/>
      <c r="D77" s="48"/>
      <c r="E77" s="18" t="s">
        <v>123</v>
      </c>
      <c r="F77" s="20">
        <v>55</v>
      </c>
      <c r="G77" s="20"/>
      <c r="H77" s="20"/>
      <c r="I77" s="18"/>
    </row>
    <row r="78" spans="1:9">
      <c r="A78" s="47">
        <v>3</v>
      </c>
      <c r="B78" s="48" t="s">
        <v>124</v>
      </c>
      <c r="C78" s="48"/>
      <c r="D78" s="48"/>
      <c r="E78" s="18" t="s">
        <v>125</v>
      </c>
      <c r="F78" s="20">
        <v>120</v>
      </c>
      <c r="G78" s="20"/>
      <c r="H78" s="20"/>
      <c r="I78" s="18"/>
    </row>
    <row r="79" spans="1:9">
      <c r="A79" s="47">
        <v>4</v>
      </c>
      <c r="B79" s="48" t="s">
        <v>126</v>
      </c>
      <c r="C79" s="48"/>
      <c r="D79" s="48"/>
      <c r="E79" s="18"/>
      <c r="F79" s="20"/>
      <c r="G79" s="20"/>
      <c r="H79" s="20"/>
      <c r="I79" s="18"/>
    </row>
    <row r="80" spans="1:9">
      <c r="A80" s="9" t="s">
        <v>127</v>
      </c>
      <c r="B80" s="9"/>
      <c r="C80" s="9"/>
      <c r="D80" s="9"/>
      <c r="E80" s="26"/>
      <c r="F80" s="13">
        <v>1580</v>
      </c>
      <c r="G80" s="20">
        <v>1180</v>
      </c>
      <c r="H80" s="20">
        <v>1180</v>
      </c>
      <c r="I80" s="18"/>
    </row>
    <row r="81" spans="1:9">
      <c r="A81" s="47">
        <v>1</v>
      </c>
      <c r="B81" s="48" t="s">
        <v>128</v>
      </c>
      <c r="C81" s="48"/>
      <c r="D81" s="48"/>
      <c r="E81" s="18" t="s">
        <v>129</v>
      </c>
      <c r="F81" s="13">
        <v>1580</v>
      </c>
      <c r="G81" s="14">
        <v>1180</v>
      </c>
      <c r="H81" s="14">
        <v>1180</v>
      </c>
      <c r="I81" s="18"/>
    </row>
    <row r="82" spans="1:9">
      <c r="A82" s="47">
        <v>2</v>
      </c>
      <c r="B82" s="48" t="s">
        <v>126</v>
      </c>
      <c r="C82" s="48"/>
      <c r="D82" s="48"/>
      <c r="E82" s="18"/>
      <c r="F82" s="19"/>
      <c r="G82" s="20"/>
      <c r="H82" s="20"/>
      <c r="I82" s="18"/>
    </row>
  </sheetData>
  <mergeCells count="54">
    <mergeCell ref="A1:B1"/>
    <mergeCell ref="A2:I2"/>
    <mergeCell ref="H3:I3"/>
    <mergeCell ref="A5:D5"/>
    <mergeCell ref="A6:D6"/>
    <mergeCell ref="A7:D7"/>
    <mergeCell ref="B8:D8"/>
    <mergeCell ref="B9:D9"/>
    <mergeCell ref="C10:D10"/>
    <mergeCell ref="C20:D20"/>
    <mergeCell ref="C21:D21"/>
    <mergeCell ref="C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A56:D56"/>
    <mergeCell ref="B57:D57"/>
    <mergeCell ref="B58:D58"/>
    <mergeCell ref="C59:D59"/>
    <mergeCell ref="C67:D67"/>
    <mergeCell ref="B68:D68"/>
    <mergeCell ref="B69:D69"/>
    <mergeCell ref="B70:D70"/>
    <mergeCell ref="B71:D71"/>
    <mergeCell ref="B72:D72"/>
    <mergeCell ref="B73:D73"/>
    <mergeCell ref="B74:D74"/>
    <mergeCell ref="A75:D75"/>
    <mergeCell ref="B76:D76"/>
    <mergeCell ref="B77:D77"/>
    <mergeCell ref="B78:D78"/>
    <mergeCell ref="B79:D79"/>
    <mergeCell ref="A80:D80"/>
    <mergeCell ref="B81:D81"/>
    <mergeCell ref="B82:D82"/>
    <mergeCell ref="A10:A20"/>
    <mergeCell ref="A21:A23"/>
    <mergeCell ref="A36:A55"/>
    <mergeCell ref="A59:A67"/>
    <mergeCell ref="B10:B20"/>
    <mergeCell ref="B21:B23"/>
    <mergeCell ref="B59:B67"/>
    <mergeCell ref="C11:C19"/>
    <mergeCell ref="C60:C66"/>
    <mergeCell ref="B36:C55"/>
  </mergeCells>
  <printOptions horizontalCentered="1"/>
  <pageMargins left="0.503472222222222" right="0.503472222222222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10月8日最终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counting stars</cp:lastModifiedBy>
  <dcterms:created xsi:type="dcterms:W3CDTF">2006-09-16T00:00:00Z</dcterms:created>
  <dcterms:modified xsi:type="dcterms:W3CDTF">2021-10-12T03:54:25Z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29D4593F466047A59F8AFDA9465A2602</vt:lpwstr>
  </property>
</Properties>
</file>