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33" activeTab="39"/>
  </bookViews>
  <sheets>
    <sheet name="科工经费" sheetId="17" r:id="rId1"/>
    <sheet name="办公经费" sheetId="18" r:id="rId2"/>
    <sheet name="工作经费" sheetId="22" r:id="rId3"/>
    <sheet name="北京联络组" sheetId="1" r:id="rId4"/>
    <sheet name="招商" sheetId="3" r:id="rId5"/>
    <sheet name="煤矿遗属" sheetId="4" r:id="rId6"/>
    <sheet name="商贸流通及企业入统经费" sheetId="23" r:id="rId7"/>
    <sheet name="成品油" sheetId="24" r:id="rId8"/>
    <sheet name="促销费" sheetId="25" r:id="rId9"/>
    <sheet name="电子商务" sheetId="26" r:id="rId10"/>
    <sheet name="对外贸易" sheetId="27" r:id="rId11"/>
    <sheet name="促消费" sheetId="28" r:id="rId12"/>
    <sheet name="促消费2" sheetId="33" r:id="rId13"/>
    <sheet name="览会资金（630）" sheetId="29" r:id="rId14"/>
    <sheet name="服务协议资金（630）" sheetId="30" r:id="rId15"/>
    <sheet name="消费券信息技术（630）" sheetId="31" r:id="rId16"/>
    <sheet name="商贸流通" sheetId="32" r:id="rId17"/>
    <sheet name="入统经费" sheetId="34" r:id="rId18"/>
    <sheet name="人员分流" sheetId="35" r:id="rId19"/>
    <sheet name="商务人员" sheetId="36" r:id="rId20"/>
    <sheet name="事企管人员" sheetId="38" r:id="rId21"/>
    <sheet name="退伍兵维稳" sheetId="39" r:id="rId22"/>
    <sheet name="物产" sheetId="40" r:id="rId23"/>
    <sheet name="徐东亮抚恤金" sheetId="5" r:id="rId24"/>
    <sheet name="退休人员一次性生活补助" sheetId="7" r:id="rId25"/>
    <sheet name="退休人员一次性生活补贴" sheetId="20" r:id="rId26"/>
    <sheet name="军队" sheetId="8" r:id="rId27"/>
    <sheet name="离退休干部交通费" sheetId="9" r:id="rId28"/>
    <sheet name="年终奖" sheetId="10" r:id="rId29"/>
    <sheet name="考核奖" sheetId="16" r:id="rId30"/>
    <sheet name="冀财建2024年274号" sheetId="2" r:id="rId31"/>
    <sheet name="冀财建2025年94号" sheetId="11" r:id="rId32"/>
    <sheet name="冀财建2025年167号" sheetId="6" r:id="rId33"/>
    <sheet name="冀财教2024年127号" sheetId="12" r:id="rId34"/>
    <sheet name="冀财教2024年127号-" sheetId="13" r:id="rId35"/>
    <sheet name="冀财教2024年127号--" sheetId="14" r:id="rId36"/>
    <sheet name="冀财教2024年128号" sheetId="15" r:id="rId37"/>
    <sheet name="2024年255号" sheetId="47" r:id="rId38"/>
    <sheet name="2025年246号" sheetId="46" r:id="rId39"/>
    <sheet name="2025年91号" sheetId="45" r:id="rId4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<sst xmlns="http://schemas.openxmlformats.org/spreadsheetml/2006/main" count="4040" uniqueCount="520">
  <si>
    <r>
      <rPr>
        <sz val="12"/>
        <rFont val="宋体"/>
        <charset val="134"/>
      </rPr>
      <t>附件</t>
    </r>
    <r>
      <rPr>
        <sz val="12"/>
        <rFont val="Times New Roman"/>
        <charset val="134"/>
      </rPr>
      <t>1</t>
    </r>
  </si>
  <si>
    <t>2025年度预算项目绩效自评表</t>
  </si>
  <si>
    <t>填报单位：</t>
  </si>
  <si>
    <t>金额单位：万元</t>
  </si>
  <si>
    <t>一、基本情况</t>
  </si>
  <si>
    <t>项目名称</t>
  </si>
  <si>
    <t>科工局经费</t>
  </si>
  <si>
    <t>项目级次</t>
  </si>
  <si>
    <t>实施（主管）单位</t>
  </si>
  <si>
    <t>巨鹿县科技和工业信息化局</t>
  </si>
  <si>
    <t>二、预算执行情况</t>
  </si>
  <si>
    <t>预算安排情况
（调整后）</t>
  </si>
  <si>
    <t>资金到位情况</t>
  </si>
  <si>
    <t>资金执行情况</t>
  </si>
  <si>
    <t>预算执行进度</t>
  </si>
  <si>
    <t>预算数</t>
  </si>
  <si>
    <t>到位数</t>
  </si>
  <si>
    <t>执行数</t>
  </si>
  <si>
    <t>其中：财政资金</t>
  </si>
  <si>
    <t>其他</t>
  </si>
  <si>
    <t>三、目标完成情况</t>
  </si>
  <si>
    <t>年度预期目标</t>
  </si>
  <si>
    <t>具体完成情况</t>
  </si>
  <si>
    <t>总体完成率</t>
  </si>
  <si>
    <t>2025年全年引进科技型人才≥10人，保障部门运转，资金计划2025年12月底支出完毕。</t>
  </si>
  <si>
    <t>2025年全年引进科技型人才10人，保障部门运转，资金计划2025年10月支出完毕。</t>
  </si>
  <si>
    <t>四、年度绩效指标完成情况</t>
  </si>
  <si>
    <t>一级指标</t>
  </si>
  <si>
    <t>二级指标</t>
  </si>
  <si>
    <t>三级指标</t>
  </si>
  <si>
    <t>指标分值</t>
  </si>
  <si>
    <t>预期指标值</t>
  </si>
  <si>
    <t>实际完成值</t>
  </si>
  <si>
    <t>单项指标
完成情况</t>
  </si>
  <si>
    <t>自评得分</t>
  </si>
  <si>
    <t>得分依据（佐证材料）</t>
  </si>
  <si>
    <t>符号</t>
  </si>
  <si>
    <t>值</t>
  </si>
  <si>
    <t>单位
（文字描述）</t>
  </si>
  <si>
    <t>产出指标
（50）</t>
  </si>
  <si>
    <t>数量指标</t>
  </si>
  <si>
    <t>引进人才数量（个）</t>
  </si>
  <si>
    <t>≥</t>
  </si>
  <si>
    <t>人</t>
  </si>
  <si>
    <t>10人</t>
  </si>
  <si>
    <t>完成</t>
  </si>
  <si>
    <t>质量指标</t>
  </si>
  <si>
    <t>资金使用合规率</t>
  </si>
  <si>
    <t>=</t>
  </si>
  <si>
    <t>%</t>
  </si>
  <si>
    <t>时效指标</t>
  </si>
  <si>
    <t>完成率（%）</t>
  </si>
  <si>
    <t>成本指标</t>
  </si>
  <si>
    <t>开展业务工作成本（万元）</t>
  </si>
  <si>
    <t>万元</t>
  </si>
  <si>
    <t>50万元</t>
  </si>
  <si>
    <t>效益指标
（30）</t>
  </si>
  <si>
    <t>经济效益指标</t>
  </si>
  <si>
    <t>增加营业收入</t>
  </si>
  <si>
    <t>文字描述</t>
  </si>
  <si>
    <t>有所增长</t>
  </si>
  <si>
    <t>社会效益指标</t>
  </si>
  <si>
    <t>培育、吸引人才情况</t>
  </si>
  <si>
    <t>满意度指标
（10）</t>
  </si>
  <si>
    <t>满意度指标</t>
  </si>
  <si>
    <t>受益人口满意度</t>
  </si>
  <si>
    <t>预算执行率
（10）</t>
  </si>
  <si>
    <t>预算执行率</t>
  </si>
  <si>
    <t>自评总分</t>
  </si>
  <si>
    <t>五、存在问题、原因及下一步整改措施</t>
  </si>
  <si>
    <t>（主要填写项目绩效存在问题及原因分析，下一步拟采取的纠偏措施及对策建议，项目绩效目标指标设定存在的问题及修改完善措施）</t>
  </si>
  <si>
    <t>填报人：</t>
  </si>
  <si>
    <t>谷玉方</t>
  </si>
  <si>
    <t>联系电话：</t>
  </si>
  <si>
    <t>415693</t>
  </si>
  <si>
    <t>说明：1.预算项目自评总分由各单项指标的自评得分合计而成，满分为100分。
      2.实际完成值，即填写某项指标截止预算年度末的完成情况；单项指标完成情况，根据下拉菜单选择“完成”或“未完成”。
      3.当年预算未执行，年终预算调减为0或财政收回全部资金的项目，以及当年重复申报或细化为其他项目的，预算数填0，到位数、执行数、指标完成情况、自评得分等其他内容不再填报，直接保存提交。
      4.当年预算未执行，年终结转下年的项目，资金执行数填0，绩效指标填“未完成”，自评得分填0；当年预算部分执行，剩余资金结转下年的项目，资金执行数、指标完成情况如实填写，自评得分应小于100分。
    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
    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
      7.实际完成值与预期指标值在描述上应当具有对应关系，比如某培训项目数量指标预期指标值为≥50人次，实际完成值应当填写实际完成多少人次，不能填完成培训多少场次、培训多少人等。
      8.单项指标完成情况与实际完成值应当具有逻辑关系，当实际完成值大于或等于预期指标值时，单项指标完成情况才能填“完成”，否则填“未完成”。
      9.当“单项指标完成情况”填“未完成”时，自评得分应小于指标分值。
      10.由于年初指标值设定明显偏低，造成实际完成值高于预期指标值较多的，应按照偏离度适度调减自评得分。</t>
  </si>
  <si>
    <t>办公经费</t>
  </si>
  <si>
    <t>资金拨付时限</t>
  </si>
  <si>
    <t>≤</t>
  </si>
  <si>
    <t>个工作日</t>
  </si>
  <si>
    <t>30个工作日</t>
  </si>
  <si>
    <t>项目成本</t>
  </si>
  <si>
    <t>12.3万元</t>
  </si>
  <si>
    <t>科技进步贡献率</t>
  </si>
  <si>
    <t>工作经费</t>
  </si>
  <si>
    <t>清理拖欠企业账款笔数</t>
  </si>
  <si>
    <t>笔</t>
  </si>
  <si>
    <t>180笔</t>
  </si>
  <si>
    <t>清偿确认率</t>
  </si>
  <si>
    <t>在2025年12月月底前将工作经费全额支出</t>
  </si>
  <si>
    <t>2025年12月月底前</t>
  </si>
  <si>
    <t>政府拖欠企业账款清理工作经费总额</t>
  </si>
  <si>
    <t>4万元</t>
  </si>
  <si>
    <t>缓解企业的经济压力</t>
  </si>
  <si>
    <t>提高政府公信力</t>
  </si>
  <si>
    <t>服务对象的满意度</t>
  </si>
  <si>
    <t>招商引资经费（北京联络组）</t>
  </si>
  <si>
    <t>总成本不超过35万元情况下，2025年对接京津冀企业≥30家，进一步加大京津冀协同发展力度</t>
  </si>
  <si>
    <t>总成本低于35万，对接北京企业数量超过30次</t>
  </si>
  <si>
    <t>对接北京企业数量</t>
  </si>
  <si>
    <t>次</t>
  </si>
  <si>
    <t>30次</t>
  </si>
  <si>
    <t>资金到位率</t>
  </si>
  <si>
    <t>资金支出及时性</t>
  </si>
  <si>
    <t>个月</t>
  </si>
  <si>
    <t>12个月</t>
  </si>
  <si>
    <t>总成本</t>
  </si>
  <si>
    <t>28.5252万元</t>
  </si>
  <si>
    <t>未完成</t>
  </si>
  <si>
    <t>经济效益增值率</t>
  </si>
  <si>
    <t>持续提供高质量服务</t>
  </si>
  <si>
    <t>服务对象满意</t>
  </si>
  <si>
    <t>招商引资经费</t>
  </si>
  <si>
    <t xml:space="preserve">2025年接待客商次数不低于15次，提升招商引资质量和水平 </t>
  </si>
  <si>
    <t>接待客商次数</t>
  </si>
  <si>
    <t>15次</t>
  </si>
  <si>
    <t>完成工作目标需要资金</t>
  </si>
  <si>
    <t>128.27万元</t>
  </si>
  <si>
    <t>对社会经济发展的影响</t>
  </si>
  <si>
    <t>保障工作顺利开展</t>
  </si>
  <si>
    <t>群众满意度</t>
  </si>
  <si>
    <t>原工促局2人煤矿遗属补助</t>
  </si>
  <si>
    <t>准确、及时、足额支付2人福利支出，落实遗属人员福利待遇</t>
  </si>
  <si>
    <t>遗属待遇保障人数</t>
  </si>
  <si>
    <t>2人</t>
  </si>
  <si>
    <t>遗属补助补助发放准确率</t>
  </si>
  <si>
    <t>遗属补助发放时间</t>
  </si>
  <si>
    <t>12月底之前</t>
  </si>
  <si>
    <t>12月底前</t>
  </si>
  <si>
    <t>遗属补助标准</t>
  </si>
  <si>
    <t>元</t>
  </si>
  <si>
    <t>社会稳定和谐提升情况</t>
  </si>
  <si>
    <t>大幅提升</t>
  </si>
  <si>
    <t>社会稳定和谐提升</t>
  </si>
  <si>
    <t>提升遗属人员生活水平</t>
  </si>
  <si>
    <t>遗属人员满意</t>
  </si>
  <si>
    <t>商贸流通及企业入统经费</t>
  </si>
  <si>
    <t>主要用于促消费及企业入统经费</t>
  </si>
  <si>
    <t>根据</t>
  </si>
  <si>
    <t>开展活动数量</t>
  </si>
  <si>
    <t>4次</t>
  </si>
  <si>
    <t>工作实际</t>
  </si>
  <si>
    <t>活动参与率</t>
  </si>
  <si>
    <t>资金使用完时间</t>
  </si>
  <si>
    <t>在2025年12月底前使用完毕</t>
  </si>
  <si>
    <t>资金总金额</t>
  </si>
  <si>
    <t>所需金额</t>
  </si>
  <si>
    <t>销售额增长</t>
  </si>
  <si>
    <t>活动受益企业数量</t>
  </si>
  <si>
    <t>家</t>
  </si>
  <si>
    <t>50家</t>
  </si>
  <si>
    <t>服务对象满意度</t>
  </si>
  <si>
    <t>调查问卷</t>
  </si>
  <si>
    <t>资金执行数</t>
  </si>
  <si>
    <t>成品油流通管理经费</t>
  </si>
  <si>
    <t>专项经费用于维护成品油市场秩序、保护消费者合法权益及人员安全培训</t>
  </si>
  <si>
    <t>维护成品油市场秩序，保护消费这的合法权益</t>
  </si>
  <si>
    <t>执法行动数量</t>
  </si>
  <si>
    <t>20</t>
  </si>
  <si>
    <t>22次</t>
  </si>
  <si>
    <t>培训合格率</t>
  </si>
  <si>
    <t>完成时间</t>
  </si>
  <si>
    <t>100</t>
  </si>
  <si>
    <t>成品油流通管理经费成本</t>
  </si>
  <si>
    <t>2</t>
  </si>
  <si>
    <t>2万元</t>
  </si>
  <si>
    <t>取缔非法加油站数量</t>
  </si>
  <si>
    <t>5</t>
  </si>
  <si>
    <t>个</t>
  </si>
  <si>
    <t>5个</t>
  </si>
  <si>
    <t>安全事故减少率</t>
  </si>
  <si>
    <t>夏明霞</t>
  </si>
  <si>
    <t>4333627</t>
  </si>
  <si>
    <t>促销费、商贸流通发展等业务经费</t>
  </si>
  <si>
    <t xml:space="preserve">用于发展本县商贸活动等业务，确保全县社消零总额稳定增长      </t>
  </si>
  <si>
    <t>开展商贸活动，提高全县社消零总额</t>
  </si>
  <si>
    <t>促销活动次数</t>
  </si>
  <si>
    <t>5次</t>
  </si>
  <si>
    <t>活动参与人数</t>
  </si>
  <si>
    <t>500</t>
  </si>
  <si>
    <t>500人</t>
  </si>
  <si>
    <t>资金使用时间</t>
  </si>
  <si>
    <t>在2025年12月31日完成</t>
  </si>
  <si>
    <t>在2025年12月31日前完成</t>
  </si>
  <si>
    <t>促消费活动资金</t>
  </si>
  <si>
    <t>8</t>
  </si>
  <si>
    <t>8万元</t>
  </si>
  <si>
    <t>商贸流通发展</t>
  </si>
  <si>
    <t>电子商务领导小组办公室专项经费</t>
  </si>
  <si>
    <t>专项资金用于培训电子商务专业人才，平台开发维护及宣传推广本县电子商务工作</t>
  </si>
  <si>
    <t>用于培训电子商务专业人才，项目带动企业收入有所增长</t>
  </si>
  <si>
    <t>资金用途覆盖率</t>
  </si>
  <si>
    <t>3</t>
  </si>
  <si>
    <t>3个</t>
  </si>
  <si>
    <t>项目验收合格率</t>
  </si>
  <si>
    <t>99</t>
  </si>
  <si>
    <t>资金使用时效性</t>
  </si>
  <si>
    <t>专项资金总金额</t>
  </si>
  <si>
    <t>电子商务类企业收入增长率</t>
  </si>
  <si>
    <t>培训覆盖人数</t>
  </si>
  <si>
    <t>30</t>
  </si>
  <si>
    <t>30人</t>
  </si>
  <si>
    <t>对外贸易及跨境电商发展经费</t>
  </si>
  <si>
    <t>经费用于市场推广、外贸企业培训及外贸平台建设</t>
  </si>
  <si>
    <t>资金用途覆盖项目</t>
  </si>
  <si>
    <t>95</t>
  </si>
  <si>
    <t>跨境电商贸易额增长率</t>
  </si>
  <si>
    <t>10</t>
  </si>
  <si>
    <t>新增就业岗位</t>
  </si>
  <si>
    <t>20个</t>
  </si>
  <si>
    <t>巨鹿县促消费系列活动</t>
  </si>
  <si>
    <t>刺激消费，拉动本县消费增长，扩大内需</t>
  </si>
  <si>
    <t>发放的企业个数（个）</t>
  </si>
  <si>
    <t>消费券补贴企业资金到位率（%）</t>
  </si>
  <si>
    <t>发放消费券资金的时间</t>
  </si>
  <si>
    <t>对本县经济情况的改善程度（%）</t>
  </si>
  <si>
    <t>对中小企业的活力及就业改善情况</t>
  </si>
  <si>
    <t>有所提高</t>
  </si>
  <si>
    <t>在2025年6月完成</t>
  </si>
  <si>
    <t>90</t>
  </si>
  <si>
    <t>90万元</t>
  </si>
  <si>
    <t>巨鹿县第七届电商销售月暨大健康产品展览会资金（630）</t>
  </si>
  <si>
    <t>申请资金15.4万元用于解决历史遗留问题</t>
  </si>
  <si>
    <t>1</t>
  </si>
  <si>
    <t>1个</t>
  </si>
  <si>
    <t>资金发放到位率</t>
  </si>
  <si>
    <t>发放资金的时间</t>
  </si>
  <si>
    <t>在2025年12月31日前发放完</t>
  </si>
  <si>
    <t>资金总成本（万元）</t>
  </si>
  <si>
    <t>15.4</t>
  </si>
  <si>
    <t>15.4万元</t>
  </si>
  <si>
    <t>保障本县电商工作的展开</t>
  </si>
  <si>
    <t>解决历史遗留问题</t>
  </si>
  <si>
    <t>维护社会稳定</t>
  </si>
  <si>
    <t>巨鹿县消费券信息技术支持及服务协议资金（630）</t>
  </si>
  <si>
    <t>申请资金10.5万元用于解决历史遗留问题</t>
  </si>
  <si>
    <t>2.5</t>
  </si>
  <si>
    <t>2.5万元</t>
  </si>
  <si>
    <t>保障本县消费券工作的展开</t>
  </si>
  <si>
    <t>顺利进行</t>
  </si>
  <si>
    <t>10.5</t>
  </si>
  <si>
    <t>10.5万元</t>
  </si>
  <si>
    <t>用于推动企业入统和相关统计工作</t>
  </si>
  <si>
    <t>推动企业入统和相关统计工作</t>
  </si>
  <si>
    <t>8家</t>
  </si>
  <si>
    <t>企业入统率</t>
  </si>
  <si>
    <t>企业入统统计成本</t>
  </si>
  <si>
    <t>发放人数比率</t>
  </si>
  <si>
    <t>100%</t>
  </si>
  <si>
    <t>资金10万元用于推动企业入统和相关统计工作</t>
  </si>
  <si>
    <t>10万元</t>
  </si>
  <si>
    <t>商务人员分流经费</t>
  </si>
  <si>
    <t>用于商务人员工资，提高商务分流人员工作积极性</t>
  </si>
  <si>
    <t>发放人数</t>
  </si>
  <si>
    <t>9</t>
  </si>
  <si>
    <t>9人</t>
  </si>
  <si>
    <t>人员工资审核完成率</t>
  </si>
  <si>
    <t>完成率</t>
  </si>
  <si>
    <t>商务人员分流经费成本（万元）</t>
  </si>
  <si>
    <t>8.96万元</t>
  </si>
  <si>
    <t>工资发放率</t>
  </si>
  <si>
    <t>推动公共服务发展</t>
  </si>
  <si>
    <t>提高工作积极性</t>
  </si>
  <si>
    <t>98</t>
  </si>
  <si>
    <t>商务人员经费</t>
  </si>
  <si>
    <t>用于发放商务人员的工资和保险，保障部门运转</t>
  </si>
  <si>
    <t>商务人员数量（个）</t>
  </si>
  <si>
    <t>17</t>
  </si>
  <si>
    <t>17人</t>
  </si>
  <si>
    <t>商务人员工资发放率（%）</t>
  </si>
  <si>
    <t>资金发放及时率（%）</t>
  </si>
  <si>
    <t>商务人员经费成本（万元）</t>
  </si>
  <si>
    <t>39.04</t>
  </si>
  <si>
    <t>38.03万元</t>
  </si>
  <si>
    <t>商务职工工作积极性提高程度</t>
  </si>
  <si>
    <t>商务职工待遇落实</t>
  </si>
  <si>
    <t>较上年提升</t>
  </si>
  <si>
    <t>商务事企管人员经费</t>
  </si>
  <si>
    <t>商务事企管人员工资和保险，保障部门运转，资金计划2025年12月底支出完毕。</t>
  </si>
  <si>
    <t>发放事企管人员工资和保险，保障部门运转。</t>
  </si>
  <si>
    <t>商务人员数量</t>
  </si>
  <si>
    <t>商务人员工资发放率</t>
  </si>
  <si>
    <t>资金发放及时率</t>
  </si>
  <si>
    <t>商务人员经费成本</t>
  </si>
  <si>
    <t>25.95</t>
  </si>
  <si>
    <t>25.95万元</t>
  </si>
  <si>
    <t>商务职工工作积极性提高</t>
  </si>
  <si>
    <t>退伍兵维稳经费</t>
  </si>
  <si>
    <t>给退役军人发放生活补助和福利总成本2万元。</t>
  </si>
  <si>
    <t>65</t>
  </si>
  <si>
    <t>65个</t>
  </si>
  <si>
    <t>发放率</t>
  </si>
  <si>
    <t>及时率</t>
  </si>
  <si>
    <t>1.62万元</t>
  </si>
  <si>
    <t>提高退役人员生活水平</t>
  </si>
  <si>
    <t>提高退役人员生活质量</t>
  </si>
  <si>
    <t>减轻家庭负担</t>
  </si>
  <si>
    <t>81.46%</t>
  </si>
  <si>
    <t>物产总公司留守人员经费及工资</t>
  </si>
  <si>
    <t xml:space="preserve">资金7.2万元用于发放物产公司留守人员工资，解决物产公司遗留问题。						</t>
  </si>
  <si>
    <t>人员数量</t>
  </si>
  <si>
    <t>3人</t>
  </si>
  <si>
    <t>工资落实率</t>
  </si>
  <si>
    <t>留守人员工资及经费</t>
  </si>
  <si>
    <t>7.2</t>
  </si>
  <si>
    <t>6.52万元</t>
  </si>
  <si>
    <t>提高留守人员生活水平</t>
  </si>
  <si>
    <t>40</t>
  </si>
  <si>
    <t>保障商务工作高质量完成</t>
  </si>
  <si>
    <t>90.53%</t>
  </si>
  <si>
    <t>科技和工业信息化局行政退休人员徐东亮抚恤金及丧葬费</t>
  </si>
  <si>
    <t>准确、及时、足额支付徐东亮抚恤金及丧葬费</t>
  </si>
  <si>
    <t>准确、及时、足额支付徐东亮抚恤金及丧葬费。</t>
  </si>
  <si>
    <t>抚恤金及丧葬费发放人数</t>
  </si>
  <si>
    <t>1人</t>
  </si>
  <si>
    <t>抚恤金及丧葬费发放准确率</t>
  </si>
  <si>
    <t>抚恤金及丧葬费发放时间</t>
  </si>
  <si>
    <t>9月底前支付</t>
  </si>
  <si>
    <t>抚恤金及丧葬费发放标准</t>
  </si>
  <si>
    <t>25.299万元</t>
  </si>
  <si>
    <t>提升家属人员生活水平</t>
  </si>
  <si>
    <t>家属人员满意</t>
  </si>
  <si>
    <t>退休人员2025年一次性生活补助</t>
  </si>
  <si>
    <t>保障退休人员2025年一次性生活补助≤1.82万元足额发放</t>
  </si>
  <si>
    <t>58人</t>
  </si>
  <si>
    <t>发放准确率</t>
  </si>
  <si>
    <t>发放时间</t>
  </si>
  <si>
    <t>资金到位后30个工作日支付完毕</t>
  </si>
  <si>
    <t>发放标准</t>
  </si>
  <si>
    <t>1.82万元</t>
  </si>
  <si>
    <t>提升离、退休人员生活保障</t>
  </si>
  <si>
    <t>提升</t>
  </si>
  <si>
    <t>办公系统安全性得到大幅提升</t>
  </si>
  <si>
    <t>促进离、退休人员生活水平</t>
  </si>
  <si>
    <t>促进离、退休人员生活水平≥95%</t>
  </si>
  <si>
    <t>机关事业单位离、退休人员2024年年度一次性生活补贴</t>
  </si>
  <si>
    <t>2025年3月底之前足额发放，机关事业单位离、退休人员2024年年度一次性生活补贴17.568万元</t>
  </si>
  <si>
    <t>61人</t>
  </si>
  <si>
    <t>2025年3月底之前</t>
  </si>
  <si>
    <t>17.56万元</t>
  </si>
  <si>
    <t>军队退役人员公益性岗位满三年2025年财政补贴</t>
  </si>
  <si>
    <t>每月25号前及时缴纳各项保险，每季度最后一个月25号前按时足额发放退役人员的生活补助，保障退役人员相关待遇。</t>
  </si>
  <si>
    <t>军队退役人员数量</t>
  </si>
  <si>
    <t>补助落实率</t>
  </si>
  <si>
    <t>补贴发放及时率</t>
  </si>
  <si>
    <t>退役军人满三年财政补贴总额</t>
  </si>
  <si>
    <t>101.64万元</t>
  </si>
  <si>
    <t>提升职工生活保障</t>
  </si>
  <si>
    <t>较上年有所提升</t>
  </si>
  <si>
    <t>职工生活保障较上年有所提升</t>
  </si>
  <si>
    <t>可持续影响指标</t>
  </si>
  <si>
    <t>人员年终考核情况</t>
  </si>
  <si>
    <t>≥95%</t>
  </si>
  <si>
    <t>2025年离退休干部交通费</t>
  </si>
  <si>
    <t xml:space="preserve">用于发放我单位名离退休干部交通费，减轻家庭经济负担 </t>
  </si>
  <si>
    <t xml:space="preserve">用于发放我单位名离退休干部交通费，减轻家庭经济负担     </t>
  </si>
  <si>
    <t>离退休干部交通费发放人数</t>
  </si>
  <si>
    <t>53人</t>
  </si>
  <si>
    <t>资金发放准确率</t>
  </si>
  <si>
    <t>2025年12月底之前</t>
  </si>
  <si>
    <t>2025年12月底之前支付</t>
  </si>
  <si>
    <t>发放成本</t>
  </si>
  <si>
    <t>减轻离退休人员家庭负担</t>
  </si>
  <si>
    <t>较上年改善/提升</t>
  </si>
  <si>
    <t>离退休人员生活幸福指数提升覆盖面</t>
  </si>
  <si>
    <t>户家庭</t>
  </si>
  <si>
    <t>53户家庭</t>
  </si>
  <si>
    <t>离退休人员满意度</t>
  </si>
  <si>
    <t>2025年行政人员年终一次性奖金、事业人员奖励性绩效工资</t>
  </si>
  <si>
    <t>资金发放人数</t>
  </si>
  <si>
    <t>28人</t>
  </si>
  <si>
    <t>资金足额准确发放率</t>
  </si>
  <si>
    <t>资金发放的及时率</t>
  </si>
  <si>
    <t>2025年12月30日前</t>
  </si>
  <si>
    <t>申请资金预算控制数</t>
  </si>
  <si>
    <t>16.55万元</t>
  </si>
  <si>
    <t>日常工作效率提升度</t>
  </si>
  <si>
    <t>家庭经济收入增长覆盖面</t>
  </si>
  <si>
    <t>＝</t>
  </si>
  <si>
    <t>人/户</t>
  </si>
  <si>
    <t>项目受众人群满意度</t>
  </si>
  <si>
    <t>机关事业单位人员2024年年度考核奖</t>
  </si>
  <si>
    <t>27人</t>
  </si>
  <si>
    <t>8.43万元</t>
  </si>
  <si>
    <t>在职人员年终考核情况</t>
  </si>
  <si>
    <t>满意率</t>
  </si>
  <si>
    <t>附件2</t>
  </si>
  <si>
    <t>2025年度专项资金绩效自评表</t>
  </si>
  <si>
    <t>专项资金名称</t>
  </si>
  <si>
    <t xml:space="preserve">冀财建2024年274号提前下达2025年支持市县科技创新和科学普及专项资金（高新技术企业认定奖补）  </t>
  </si>
  <si>
    <t>部门名称</t>
  </si>
  <si>
    <t>每家企业的奖励标准10万元</t>
  </si>
  <si>
    <t>5家企业每家企业的奖励标准10万元</t>
  </si>
  <si>
    <t>我县高新技术企业培育取得成效</t>
  </si>
  <si>
    <t>2025年12月底前将资金按程序下达≥3家企业</t>
  </si>
  <si>
    <t>2025年12月底前将资金按程序下达5家企业</t>
  </si>
  <si>
    <t>奖励企业数量</t>
  </si>
  <si>
    <t>5家</t>
  </si>
  <si>
    <t>被奖励企业符合奖励条件</t>
  </si>
  <si>
    <t>15</t>
  </si>
  <si>
    <t>符合奖励条件</t>
  </si>
  <si>
    <t>资金下达企业时间</t>
  </si>
  <si>
    <t>2025年12月底前</t>
  </si>
  <si>
    <t>奖励标准</t>
  </si>
  <si>
    <t>10万元/家</t>
  </si>
  <si>
    <t>促进我县企业技术创新能力提升</t>
  </si>
  <si>
    <t>进一步提升</t>
  </si>
  <si>
    <t>我县企业技术创新能力提升</t>
  </si>
  <si>
    <t>企业自主创新能力</t>
  </si>
  <si>
    <t>≥90%</t>
  </si>
  <si>
    <t>生态效益指标</t>
  </si>
  <si>
    <t>企业满意度</t>
  </si>
  <si>
    <t xml:space="preserve">冀财建2025年94号2025年中央中小企业发展专项资金-上一轮第三批第三年重点“小巨人”企业奖补资金  </t>
  </si>
  <si>
    <t xml:space="preserve">加大“专精特新”中小企业培育力度，资金预计于8月底前支出完毕    </t>
  </si>
  <si>
    <t xml:space="preserve">加大“专精特新”中小企业培育力度，资金预计于8月底前支出完毕 </t>
  </si>
  <si>
    <t xml:space="preserve">提升专精特新中小企业补链强链作用，增强产业配套能力。     </t>
  </si>
  <si>
    <t>提升专精特新中小企业补链强链作用，增强产业配套能力。</t>
  </si>
  <si>
    <t xml:space="preserve">支持重点领域的“小巨人”企业打造新动能、攻坚新技术、开发新产品，支持资金为185万元。     </t>
  </si>
  <si>
    <t>支持重点领域的“小巨人”企业打造新动能、攻坚新技术、开发新产品，支持资金为185万元</t>
  </si>
  <si>
    <t>支持第三批重点“小巨人”企业数量</t>
  </si>
  <si>
    <t>1家</t>
  </si>
  <si>
    <t>资金执行率</t>
  </si>
  <si>
    <t>资金支出时限</t>
  </si>
  <si>
    <t>资金于8月底前支出完毕</t>
  </si>
  <si>
    <t>补贴金额</t>
  </si>
  <si>
    <t>185万元</t>
  </si>
  <si>
    <t>企业发挥社会作用</t>
  </si>
  <si>
    <t>提升企业核心技术攻关成效、填补国内外空白产业链短板</t>
  </si>
  <si>
    <t>推动我县经济发展</t>
  </si>
  <si>
    <t>加大“专精特新”中小企业培育力度，完善梯度培育体系，提升财政政策效能，带动更多中小企业走“专精特新”发展道路。</t>
  </si>
  <si>
    <t>企业满意度（%）</t>
  </si>
  <si>
    <t>冀财建2025年167号2025年第二批中央基建投资资金（信息化系统建设工程经费）</t>
  </si>
  <si>
    <t>采购安装电脑2台及配套系统，大幅提高我局办公系统安全性</t>
  </si>
  <si>
    <t>采购电脑数量</t>
  </si>
  <si>
    <t>台</t>
  </si>
  <si>
    <t>2台</t>
  </si>
  <si>
    <t>采购电脑及配套系统软件的质量合格率</t>
  </si>
  <si>
    <t>安装完成时间</t>
  </si>
  <si>
    <t>2025年12月底前支付</t>
  </si>
  <si>
    <t>采购所需总费用</t>
  </si>
  <si>
    <t>1.43万元</t>
  </si>
  <si>
    <t>安可替代工程完成后的效益情况</t>
  </si>
  <si>
    <t>采购电脑可使用时间</t>
  </si>
  <si>
    <t>年</t>
  </si>
  <si>
    <t>6年%</t>
  </si>
  <si>
    <t>社会公众或服务对象的满意程度</t>
  </si>
  <si>
    <t>96</t>
  </si>
  <si>
    <t>冀财教2024年127号提前下达2025年支持市县科技创新和科学普及专项资金（巨鹿县科技创新服务中心技术合同认定登记机构奖补资金）</t>
  </si>
  <si>
    <t>2025年12月底前将奖补资金20万元，按程序拨放完毕</t>
  </si>
  <si>
    <t>按照《河北省支持市县科技创新和科学普及专项资金管理办法》资金规范使用。</t>
  </si>
  <si>
    <t>奖励巨鹿县科技创新服务中心技术合同认定登记机构≥5家</t>
  </si>
  <si>
    <t>奖励巨鹿县科技创新服务中心技术合同认定登记机构5家</t>
  </si>
  <si>
    <t>补贴机构奖补资金数量</t>
  </si>
  <si>
    <t>资金补贴时限</t>
  </si>
  <si>
    <t>奖补发放总额</t>
  </si>
  <si>
    <t>20万元</t>
  </si>
  <si>
    <t>促进我县科技创新能力提升</t>
  </si>
  <si>
    <t>90%</t>
  </si>
  <si>
    <t>自主创新能力</t>
  </si>
  <si>
    <t>冀财教2024年127号提前下达2025年支持市县科技创新和科学普及专项资金（科技企业研发投入后补助）</t>
  </si>
  <si>
    <t>2025年12月底前将63248元补助发放</t>
  </si>
  <si>
    <t>提升我县企业投入研发的积极性</t>
  </si>
  <si>
    <t>按照《河北省科学技术厅关于提前下达2023年支持市县科技创新资金的函》（冀科资函【2022】96号）和预算管理有关规定，用于促进科技企业研发费用加计扣除后补助</t>
  </si>
  <si>
    <t>受补企业奖励个数</t>
  </si>
  <si>
    <t>4家</t>
  </si>
  <si>
    <t>达到相关要求</t>
  </si>
  <si>
    <t>资金管理规范，使用合规</t>
  </si>
  <si>
    <t>2025年12月底</t>
  </si>
  <si>
    <t>平均每个企业奖励金额</t>
  </si>
  <si>
    <t>15812元</t>
  </si>
  <si>
    <t>引导和激励工业投入研发积极性</t>
  </si>
  <si>
    <t>96%</t>
  </si>
  <si>
    <t>提高企业经济效益</t>
  </si>
  <si>
    <t>95%</t>
  </si>
  <si>
    <t>冀财教2024年127号提前下达2025年支持市县科技创新和科学普及专项资金（优秀科技特派员工作站）</t>
  </si>
  <si>
    <t>2025年12月底前全额发放优秀科技特派员工作站资金12万元</t>
  </si>
  <si>
    <t xml:space="preserve">提高我县科技特派员工作站的科技创新工作    </t>
  </si>
  <si>
    <t xml:space="preserve">提高我县科技特派员工作站的科技创新工作 </t>
  </si>
  <si>
    <t xml:space="preserve">"按照《河北省科学技术厅关于提前下达2023年支持市县科技创新资金的函》（冀科资函【2022】96号）和预算管理有关规定，用于科技特派员工作补助资金"     </t>
  </si>
  <si>
    <t>科技特派员优秀工作站</t>
  </si>
  <si>
    <t>19750元</t>
  </si>
  <si>
    <t>提高社会创新能力</t>
  </si>
  <si>
    <t>激发社会持续创新</t>
  </si>
  <si>
    <t>冀财教2024年128号提前下达2025年技术创新引导专项资金（县域科技创新跃升奖励资金）</t>
  </si>
  <si>
    <t>按照《技术创新引导专项资金办法》资金管理规范，使用合规</t>
  </si>
  <si>
    <t xml:space="preserve">2025年12月底前，奖励≥5个县域科技创新企业，增强企业自主创新能力  </t>
  </si>
  <si>
    <t>2025年12月底前，奖励≥5个县域科技创新企业，增强企业自主创新能力</t>
  </si>
  <si>
    <t>为我县整体县域科技提升做好资金支持</t>
  </si>
  <si>
    <t xml:space="preserve">为我县整体县域科技提升做好资金支持    </t>
  </si>
  <si>
    <t>22家</t>
  </si>
  <si>
    <t>项目总成本</t>
  </si>
  <si>
    <t>199.95万元</t>
  </si>
  <si>
    <t>企业社会竞争率（%）</t>
  </si>
  <si>
    <t>企业自主创新能力（%）</t>
  </si>
  <si>
    <r>
      <rPr>
        <sz val="12"/>
        <rFont val="宋体"/>
        <charset val="134"/>
      </rPr>
      <t>附件</t>
    </r>
    <r>
      <rPr>
        <sz val="12"/>
        <rFont val="Times New Roman"/>
        <charset val="134"/>
      </rPr>
      <t>2</t>
    </r>
  </si>
  <si>
    <t>冀财建2024年255号提前下达2025年中央服务业发展资金</t>
  </si>
  <si>
    <r>
      <rPr>
        <sz val="9"/>
        <rFont val="宋体"/>
        <charset val="134"/>
      </rPr>
      <t>建设县级物流配送中心、乡镇商贸中心和快递物流站点，降低流通成本。</t>
    </r>
    <r>
      <rPr>
        <sz val="9"/>
        <rFont val="Arial"/>
        <charset val="134"/>
      </rPr>
      <t xml:space="preserve">						</t>
    </r>
  </si>
  <si>
    <r>
      <rPr>
        <sz val="9"/>
        <rFont val="宋体"/>
        <charset val="134"/>
      </rPr>
      <t>建设县级物流配送中心、乡镇商贸中心和快递物流站点，降低流通成本</t>
    </r>
    <r>
      <rPr>
        <sz val="9"/>
        <rFont val="Arial"/>
        <charset val="134"/>
      </rPr>
      <t xml:space="preserve">	</t>
    </r>
  </si>
  <si>
    <t>县级物流配送新增改造数量</t>
  </si>
  <si>
    <t>县域商品和服务销售额</t>
  </si>
  <si>
    <t>专项资金下达时限</t>
  </si>
  <si>
    <t>0</t>
  </si>
  <si>
    <t>303</t>
  </si>
  <si>
    <t>303万元</t>
  </si>
  <si>
    <t>农村网络零售额</t>
  </si>
  <si>
    <t>农村网商数量增速</t>
  </si>
  <si>
    <t>冀财建2025年246号调整2025年中央外经贸发展资金（支持地方统筹推进外经贸发展）</t>
  </si>
  <si>
    <r>
      <rPr>
        <sz val="9"/>
        <rFont val="宋体"/>
        <charset val="134"/>
      </rPr>
      <t>申请资金101.92万元用于支持地方统筹推进外经贸发展</t>
    </r>
    <r>
      <rPr>
        <sz val="9"/>
        <rFont val="Arial"/>
        <charset val="134"/>
      </rPr>
      <t xml:space="preserve">	</t>
    </r>
  </si>
  <si>
    <r>
      <rPr>
        <sz val="9"/>
        <rFont val="Arial"/>
        <charset val="134"/>
      </rPr>
      <t xml:space="preserve">	</t>
    </r>
    <r>
      <rPr>
        <sz val="9"/>
        <rFont val="宋体"/>
        <charset val="134"/>
      </rPr>
      <t>由于本项目库是在封账节点所以没有支付</t>
    </r>
  </si>
  <si>
    <t>发放的企业个数</t>
  </si>
  <si>
    <t>19</t>
  </si>
  <si>
    <t>资金补贴企业资金到位率</t>
  </si>
  <si>
    <t>101.92</t>
  </si>
  <si>
    <t>本县外贸企业国际化市场开拓程度</t>
  </si>
  <si>
    <t>本县外贸企业的国际化经营能力的提高程度</t>
  </si>
  <si>
    <t>冀财建2025年91号2025年中央服务业发展资金</t>
  </si>
  <si>
    <r>
      <rPr>
        <sz val="9"/>
        <rFont val="宋体"/>
        <charset val="134"/>
      </rPr>
      <t>建设改造县级物流配送中心、乡镇商贸中心和快递站点，提高流通效率，降低流通成本</t>
    </r>
    <r>
      <rPr>
        <sz val="9"/>
        <rFont val="Arial"/>
        <charset val="134"/>
      </rPr>
      <t xml:space="preserve">	</t>
    </r>
  </si>
  <si>
    <t>91</t>
  </si>
  <si>
    <t>12.2万元</t>
  </si>
  <si>
    <t>13.41%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</si>
</sst>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</font>
    <font>
      <sz val="12"/>
      <name val="宋体"/>
      <charset val="134"/>
    </font>
    <font>
      <sz val="20"/>
      <name val="方正小标宋_GBK"/>
      <charset val="134"/>
    </font>
    <font>
      <sz val="9"/>
      <color indexed="0"/>
      <name val="宋体"/>
      <charset val="134"/>
    </font>
    <font>
      <sz val="10"/>
      <name val="宋体"/>
      <charset val="134"/>
    </font>
    <font>
      <sz val="9"/>
      <name val="Arial"/>
      <charset val="134"/>
    </font>
    <font>
      <sz val="12"/>
      <name val="Times New Roman"/>
      <charset val="134"/>
    </font>
    <font>
      <sz val="11"/>
      <color indexed="0"/>
      <name val="Calibri"/>
      <charset val="134"/>
    </font>
    <font>
      <sz val="11"/>
      <color rgb="FF000000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4" applyNumberFormat="0" applyAlignment="0" applyProtection="0">
      <alignment vertical="center"/>
    </xf>
    <xf numFmtId="0" fontId="24" fillId="4" borderId="15" applyNumberFormat="0" applyAlignment="0" applyProtection="0">
      <alignment vertical="center"/>
    </xf>
    <xf numFmtId="0" fontId="25" fillId="4" borderId="14" applyNumberFormat="0" applyAlignment="0" applyProtection="0">
      <alignment vertical="center"/>
    </xf>
    <xf numFmtId="0" fontId="26" fillId="5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139">
    <xf numFmtId="0" fontId="0" fillId="0" borderId="0" xfId="0"/>
    <xf numFmtId="0" fontId="1" fillId="0" borderId="0" xfId="0" applyFont="1" applyFill="1" applyAlignment="1" applyProtection="1">
      <alignment vertical="top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top"/>
    </xf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horizontal="center" vertical="center"/>
    </xf>
    <xf numFmtId="49" fontId="1" fillId="0" borderId="0" xfId="0" applyNumberFormat="1" applyFont="1" applyFill="1" applyAlignment="1" applyProtection="1">
      <alignment vertical="top" wrapText="1"/>
      <protection locked="0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top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vertical="center" wrapText="1"/>
    </xf>
    <xf numFmtId="1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/>
    </xf>
    <xf numFmtId="49" fontId="0" fillId="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2" fillId="0" borderId="7" xfId="0" applyFont="1" applyFill="1" applyBorder="1" applyAlignment="1" applyProtection="1">
      <alignment horizontal="center" vertical="center" wrapText="1"/>
    </xf>
    <xf numFmtId="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horizontal="left" vertical="top"/>
    </xf>
    <xf numFmtId="49" fontId="1" fillId="0" borderId="1" xfId="0" applyNumberFormat="1" applyFont="1" applyFill="1" applyBorder="1" applyAlignment="1" applyProtection="1">
      <alignment vertical="top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vertical="top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  <protection locked="0"/>
    </xf>
    <xf numFmtId="49" fontId="1" fillId="0" borderId="0" xfId="0" applyNumberFormat="1" applyFont="1" applyFill="1" applyAlignment="1" applyProtection="1">
      <alignment vertical="center" wrapText="1"/>
      <protection locked="0"/>
    </xf>
    <xf numFmtId="0" fontId="6" fillId="0" borderId="0" xfId="0" applyFont="1" applyFill="1" applyAlignment="1" applyProtection="1">
      <alignment horizontal="left" vertical="center" wrapText="1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49" fontId="1" fillId="0" borderId="0" xfId="0" applyNumberFormat="1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vertical="center" wrapText="1"/>
    </xf>
    <xf numFmtId="10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/>
    </xf>
    <xf numFmtId="49" fontId="0" fillId="0" borderId="1" xfId="0" applyNumberFormat="1" applyFont="1" applyBorder="1" applyAlignment="1" applyProtection="1">
      <alignment horizontal="center" vertical="top" wrapText="1"/>
      <protection locked="0"/>
    </xf>
    <xf numFmtId="49" fontId="1" fillId="0" borderId="1" xfId="0" applyNumberFormat="1" applyFont="1" applyBorder="1" applyAlignment="1" applyProtection="1">
      <alignment horizontal="center" vertical="top" wrapText="1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49" fontId="2" fillId="0" borderId="8" xfId="0" applyNumberFormat="1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top"/>
    </xf>
    <xf numFmtId="0" fontId="2" fillId="0" borderId="2" xfId="0" applyFont="1" applyBorder="1" applyAlignment="1" applyProtection="1">
      <alignment horizontal="center" vertical="center"/>
    </xf>
    <xf numFmtId="49" fontId="2" fillId="0" borderId="3" xfId="0" applyNumberFormat="1" applyFont="1" applyBorder="1" applyAlignment="1" applyProtection="1">
      <alignment horizontal="center" vertical="center" wrapText="1"/>
    </xf>
    <xf numFmtId="49" fontId="2" fillId="0" borderId="4" xfId="0" applyNumberFormat="1" applyFont="1" applyBorder="1" applyAlignment="1" applyProtection="1">
      <alignment horizontal="center" vertical="center" wrapText="1"/>
    </xf>
    <xf numFmtId="49" fontId="2" fillId="0" borderId="5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top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vertical="top" wrapTex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57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top"/>
    </xf>
    <xf numFmtId="9" fontId="1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9" fontId="12" fillId="0" borderId="1" xfId="0" applyNumberFormat="1" applyFont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49" fontId="1" fillId="0" borderId="0" xfId="0" applyNumberFormat="1" applyFont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3" Type="http://schemas.openxmlformats.org/officeDocument/2006/relationships/styles" Target="styles.xml"/><Relationship Id="rId42" Type="http://schemas.openxmlformats.org/officeDocument/2006/relationships/sharedStrings" Target="sharedStrings.xml"/><Relationship Id="rId41" Type="http://schemas.openxmlformats.org/officeDocument/2006/relationships/theme" Target="theme/theme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I11" sqref="I11:I12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ht="21.75" customHeight="1" spans="1:12">
      <c r="A1" s="99" t="s">
        <v>0</v>
      </c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8" t="s">
        <v>6</v>
      </c>
      <c r="D4" s="68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ht="22.5" customHeight="1" spans="1:12">
      <c r="A6" s="69"/>
      <c r="B6" s="72" t="s">
        <v>15</v>
      </c>
      <c r="C6" s="73">
        <v>50</v>
      </c>
      <c r="D6" s="74"/>
      <c r="E6" s="75" t="s">
        <v>16</v>
      </c>
      <c r="F6" s="73">
        <v>50</v>
      </c>
      <c r="G6" s="74"/>
      <c r="H6" s="75" t="s">
        <v>17</v>
      </c>
      <c r="I6" s="73">
        <v>50</v>
      </c>
      <c r="J6" s="74"/>
      <c r="K6" s="76">
        <f>I6/C6</f>
        <v>1</v>
      </c>
      <c r="L6" s="76"/>
    </row>
    <row r="7" ht="22.5" customHeight="1" spans="1:12">
      <c r="A7" s="69"/>
      <c r="B7" s="77" t="s">
        <v>18</v>
      </c>
      <c r="C7" s="73">
        <f>C6</f>
        <v>50</v>
      </c>
      <c r="D7" s="74"/>
      <c r="E7" s="77" t="s">
        <v>18</v>
      </c>
      <c r="F7" s="73">
        <f>F6</f>
        <v>50</v>
      </c>
      <c r="G7" s="74"/>
      <c r="H7" s="77" t="s">
        <v>18</v>
      </c>
      <c r="I7" s="73">
        <f>I6</f>
        <v>50</v>
      </c>
      <c r="J7" s="74"/>
      <c r="K7" s="76"/>
      <c r="L7" s="76"/>
    </row>
    <row r="8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ht="30" customHeight="1" spans="1:12">
      <c r="A10" s="69"/>
      <c r="B10" s="66" t="s">
        <v>24</v>
      </c>
      <c r="C10" s="66"/>
      <c r="D10" s="66"/>
      <c r="E10" s="66"/>
      <c r="F10" s="80" t="s">
        <v>25</v>
      </c>
      <c r="G10" s="80"/>
      <c r="H10" s="80"/>
      <c r="I10" s="80"/>
      <c r="J10" s="80"/>
      <c r="K10" s="76">
        <v>1</v>
      </c>
      <c r="L10" s="76"/>
    </row>
    <row r="1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ht="27.75" customHeight="1" spans="1:12">
      <c r="A13" s="90"/>
      <c r="B13" s="105" t="s">
        <v>39</v>
      </c>
      <c r="C13" s="80" t="s">
        <v>40</v>
      </c>
      <c r="D13" s="80" t="s">
        <v>41</v>
      </c>
      <c r="E13" s="106">
        <v>10</v>
      </c>
      <c r="F13" s="80" t="s">
        <v>42</v>
      </c>
      <c r="G13" s="80">
        <v>10</v>
      </c>
      <c r="H13" s="80" t="s">
        <v>43</v>
      </c>
      <c r="I13" s="73" t="s">
        <v>44</v>
      </c>
      <c r="J13" s="74" t="s">
        <v>45</v>
      </c>
      <c r="K13" s="106">
        <v>10</v>
      </c>
      <c r="L13" s="107"/>
    </row>
    <row r="14" ht="20" customHeight="1" spans="1:12">
      <c r="A14" s="90"/>
      <c r="B14" s="87"/>
      <c r="C14" s="80" t="s">
        <v>46</v>
      </c>
      <c r="D14" s="80" t="s">
        <v>47</v>
      </c>
      <c r="E14" s="106">
        <v>10</v>
      </c>
      <c r="F14" s="80" t="s">
        <v>48</v>
      </c>
      <c r="G14" s="80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ht="20" customHeight="1" spans="1:12">
      <c r="A15" s="90"/>
      <c r="B15" s="87"/>
      <c r="C15" s="80" t="s">
        <v>50</v>
      </c>
      <c r="D15" s="80" t="s">
        <v>51</v>
      </c>
      <c r="E15" s="106">
        <v>20</v>
      </c>
      <c r="F15" s="80" t="s">
        <v>42</v>
      </c>
      <c r="G15" s="80">
        <v>85</v>
      </c>
      <c r="H15" s="80" t="s">
        <v>49</v>
      </c>
      <c r="I15" s="108">
        <v>1</v>
      </c>
      <c r="J15" s="80" t="s">
        <v>45</v>
      </c>
      <c r="K15" s="106">
        <v>20</v>
      </c>
      <c r="L15" s="107"/>
    </row>
    <row r="16" ht="20" customHeight="1" spans="1:12">
      <c r="A16" s="90"/>
      <c r="B16" s="88"/>
      <c r="C16" s="80" t="s">
        <v>52</v>
      </c>
      <c r="D16" s="80" t="s">
        <v>53</v>
      </c>
      <c r="E16" s="106">
        <v>10</v>
      </c>
      <c r="F16" s="80" t="s">
        <v>48</v>
      </c>
      <c r="G16" s="80">
        <v>50</v>
      </c>
      <c r="H16" s="80" t="s">
        <v>54</v>
      </c>
      <c r="I16" s="106" t="s">
        <v>55</v>
      </c>
      <c r="J16" s="80" t="s">
        <v>45</v>
      </c>
      <c r="K16" s="106">
        <v>10</v>
      </c>
      <c r="L16" s="107"/>
    </row>
    <row r="17" ht="20" customHeight="1" spans="1:12">
      <c r="A17" s="90"/>
      <c r="B17" s="105" t="s">
        <v>56</v>
      </c>
      <c r="C17" s="80" t="s">
        <v>57</v>
      </c>
      <c r="D17" s="80" t="s">
        <v>58</v>
      </c>
      <c r="E17" s="106">
        <v>15</v>
      </c>
      <c r="F17" s="80" t="s">
        <v>59</v>
      </c>
      <c r="G17" s="80"/>
      <c r="H17" s="80" t="s">
        <v>60</v>
      </c>
      <c r="I17" s="108" t="s">
        <v>60</v>
      </c>
      <c r="J17" s="80" t="s">
        <v>45</v>
      </c>
      <c r="K17" s="106">
        <v>15</v>
      </c>
      <c r="L17" s="107"/>
    </row>
    <row r="18" ht="25" customHeight="1" spans="1:12">
      <c r="A18" s="90"/>
      <c r="B18" s="88"/>
      <c r="C18" s="80" t="s">
        <v>61</v>
      </c>
      <c r="D18" s="80" t="s">
        <v>62</v>
      </c>
      <c r="E18" s="106">
        <v>15</v>
      </c>
      <c r="F18" s="80" t="s">
        <v>42</v>
      </c>
      <c r="G18" s="80">
        <v>10</v>
      </c>
      <c r="H18" s="80" t="s">
        <v>49</v>
      </c>
      <c r="I18" s="108">
        <v>0.1</v>
      </c>
      <c r="J18" s="80" t="s">
        <v>45</v>
      </c>
      <c r="K18" s="106">
        <v>15</v>
      </c>
      <c r="L18" s="107"/>
    </row>
    <row r="19" ht="25" customHeight="1" spans="1:12">
      <c r="A19" s="90"/>
      <c r="B19" s="71" t="s">
        <v>63</v>
      </c>
      <c r="C19" s="80" t="s">
        <v>64</v>
      </c>
      <c r="D19" s="80" t="s">
        <v>65</v>
      </c>
      <c r="E19" s="106">
        <v>10</v>
      </c>
      <c r="F19" s="80" t="s">
        <v>42</v>
      </c>
      <c r="G19" s="80">
        <v>90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80"/>
      <c r="G20" s="80"/>
      <c r="H20" s="80"/>
      <c r="I20" s="80"/>
      <c r="J20" s="109"/>
      <c r="K20" s="110">
        <v>10</v>
      </c>
      <c r="L20" s="111"/>
    </row>
    <row r="21" ht="18" customHeight="1" spans="1:12">
      <c r="A21" s="95"/>
      <c r="B21" s="70" t="s">
        <v>68</v>
      </c>
      <c r="C21" s="135"/>
      <c r="D21" s="136"/>
      <c r="E21" s="136"/>
      <c r="F21" s="136"/>
      <c r="G21" s="136"/>
      <c r="H21" s="136"/>
      <c r="I21" s="136"/>
      <c r="J21" s="137"/>
      <c r="K21" s="70">
        <f>K13+K14+K15+K16+K18+K17+K19+K20</f>
        <v>100</v>
      </c>
      <c r="L21" s="70"/>
    </row>
    <row r="22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ht="19.5" customHeight="1" spans="1:12">
      <c r="A23" s="96" t="s">
        <v>71</v>
      </c>
      <c r="B23" s="62" t="s">
        <v>72</v>
      </c>
      <c r="H23" s="97" t="s">
        <v>73</v>
      </c>
      <c r="I23" s="63" t="s">
        <v>74</v>
      </c>
    </row>
    <row r="25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rintOptions horizontalCentered="1"/>
  <pageMargins left="0.393700787401575" right="0.393700787401575" top="0.354330708661417" bottom="0.354330708661417" header="0.31496062992126" footer="0.31496062992126"/>
  <pageSetup paperSize="9" scale="7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H6" sqref="H6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ht="21.75" customHeight="1" spans="1:12">
      <c r="A1" s="99" t="s">
        <v>0</v>
      </c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8" t="s">
        <v>76</v>
      </c>
      <c r="D4" s="68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ht="22.5" customHeight="1" spans="1:12">
      <c r="A6" s="69"/>
      <c r="B6" s="72" t="s">
        <v>15</v>
      </c>
      <c r="C6" s="73">
        <v>12.3</v>
      </c>
      <c r="D6" s="74"/>
      <c r="E6" s="75" t="s">
        <v>16</v>
      </c>
      <c r="F6" s="73">
        <v>12.3</v>
      </c>
      <c r="G6" s="74"/>
      <c r="H6" s="75" t="s">
        <v>17</v>
      </c>
      <c r="I6" s="73">
        <v>12.3</v>
      </c>
      <c r="J6" s="74"/>
      <c r="K6" s="76">
        <f>I6/C6</f>
        <v>1</v>
      </c>
      <c r="L6" s="76"/>
    </row>
    <row r="7" ht="22.5" customHeight="1" spans="1:12">
      <c r="A7" s="69"/>
      <c r="B7" s="77" t="s">
        <v>18</v>
      </c>
      <c r="C7" s="73">
        <f>C6</f>
        <v>12.3</v>
      </c>
      <c r="D7" s="74"/>
      <c r="E7" s="77" t="s">
        <v>18</v>
      </c>
      <c r="F7" s="73">
        <f>F6</f>
        <v>12.3</v>
      </c>
      <c r="G7" s="74"/>
      <c r="H7" s="77" t="s">
        <v>18</v>
      </c>
      <c r="I7" s="73">
        <f>I6</f>
        <v>12.3</v>
      </c>
      <c r="J7" s="74"/>
      <c r="K7" s="76"/>
      <c r="L7" s="76"/>
    </row>
    <row r="8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ht="30" customHeight="1" spans="1:12">
      <c r="A10" s="69"/>
      <c r="B10" s="66" t="s">
        <v>24</v>
      </c>
      <c r="C10" s="66"/>
      <c r="D10" s="66"/>
      <c r="E10" s="66"/>
      <c r="F10" s="80" t="s">
        <v>25</v>
      </c>
      <c r="G10" s="80"/>
      <c r="H10" s="80"/>
      <c r="I10" s="80"/>
      <c r="J10" s="80"/>
      <c r="K10" s="76">
        <v>1</v>
      </c>
      <c r="L10" s="76"/>
    </row>
    <row r="1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ht="27.75" customHeight="1" spans="1:12">
      <c r="A13" s="90"/>
      <c r="B13" s="105" t="s">
        <v>39</v>
      </c>
      <c r="C13" s="80" t="s">
        <v>40</v>
      </c>
      <c r="D13" s="80" t="s">
        <v>41</v>
      </c>
      <c r="E13" s="106">
        <v>10</v>
      </c>
      <c r="F13" s="80" t="s">
        <v>42</v>
      </c>
      <c r="G13" s="80">
        <v>10</v>
      </c>
      <c r="H13" s="80" t="s">
        <v>43</v>
      </c>
      <c r="I13" s="73" t="s">
        <v>44</v>
      </c>
      <c r="J13" s="74" t="s">
        <v>45</v>
      </c>
      <c r="K13" s="106">
        <v>10</v>
      </c>
      <c r="L13" s="107"/>
    </row>
    <row r="14" ht="20" customHeight="1" spans="1:12">
      <c r="A14" s="90"/>
      <c r="B14" s="87"/>
      <c r="C14" s="80" t="s">
        <v>46</v>
      </c>
      <c r="D14" s="80" t="s">
        <v>47</v>
      </c>
      <c r="E14" s="106">
        <v>10</v>
      </c>
      <c r="F14" s="80" t="s">
        <v>48</v>
      </c>
      <c r="G14" s="80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ht="20" customHeight="1" spans="1:12">
      <c r="A15" s="90"/>
      <c r="B15" s="87"/>
      <c r="C15" s="80" t="s">
        <v>50</v>
      </c>
      <c r="D15" s="80" t="s">
        <v>77</v>
      </c>
      <c r="E15" s="106">
        <v>20</v>
      </c>
      <c r="F15" s="80" t="s">
        <v>78</v>
      </c>
      <c r="G15" s="80">
        <v>30</v>
      </c>
      <c r="H15" s="80" t="s">
        <v>79</v>
      </c>
      <c r="I15" s="108" t="s">
        <v>80</v>
      </c>
      <c r="J15" s="80" t="s">
        <v>45</v>
      </c>
      <c r="K15" s="106">
        <v>20</v>
      </c>
      <c r="L15" s="107"/>
    </row>
    <row r="16" ht="20" customHeight="1" spans="1:12">
      <c r="A16" s="90"/>
      <c r="B16" s="88"/>
      <c r="C16" s="80" t="s">
        <v>52</v>
      </c>
      <c r="D16" s="80" t="s">
        <v>81</v>
      </c>
      <c r="E16" s="106">
        <v>10</v>
      </c>
      <c r="F16" s="80" t="s">
        <v>48</v>
      </c>
      <c r="G16" s="80">
        <v>12.3</v>
      </c>
      <c r="H16" s="80" t="s">
        <v>54</v>
      </c>
      <c r="I16" s="106" t="s">
        <v>82</v>
      </c>
      <c r="J16" s="80" t="s">
        <v>45</v>
      </c>
      <c r="K16" s="106">
        <v>10</v>
      </c>
      <c r="L16" s="107"/>
    </row>
    <row r="17" ht="20" customHeight="1" spans="1:12">
      <c r="A17" s="90"/>
      <c r="B17" s="105" t="s">
        <v>56</v>
      </c>
      <c r="C17" s="80" t="s">
        <v>57</v>
      </c>
      <c r="D17" s="80" t="s">
        <v>83</v>
      </c>
      <c r="E17" s="106">
        <v>15</v>
      </c>
      <c r="F17" s="80" t="s">
        <v>59</v>
      </c>
      <c r="G17" s="80"/>
      <c r="H17" s="80" t="s">
        <v>60</v>
      </c>
      <c r="I17" s="108" t="s">
        <v>60</v>
      </c>
      <c r="J17" s="80" t="s">
        <v>45</v>
      </c>
      <c r="K17" s="106">
        <v>15</v>
      </c>
      <c r="L17" s="107"/>
    </row>
    <row r="18" ht="25" customHeight="1" spans="1:12">
      <c r="A18" s="90"/>
      <c r="B18" s="88"/>
      <c r="C18" s="80" t="s">
        <v>61</v>
      </c>
      <c r="D18" s="80" t="s">
        <v>62</v>
      </c>
      <c r="E18" s="106">
        <v>15</v>
      </c>
      <c r="F18" s="80" t="s">
        <v>42</v>
      </c>
      <c r="G18" s="80">
        <v>10</v>
      </c>
      <c r="H18" s="80" t="s">
        <v>49</v>
      </c>
      <c r="I18" s="108">
        <v>0.1</v>
      </c>
      <c r="J18" s="80" t="s">
        <v>45</v>
      </c>
      <c r="K18" s="106">
        <v>15</v>
      </c>
      <c r="L18" s="107"/>
    </row>
    <row r="19" ht="25" customHeight="1" spans="1:12">
      <c r="A19" s="90"/>
      <c r="B19" s="71" t="s">
        <v>63</v>
      </c>
      <c r="C19" s="80" t="s">
        <v>64</v>
      </c>
      <c r="D19" s="80" t="s">
        <v>65</v>
      </c>
      <c r="E19" s="106">
        <v>10</v>
      </c>
      <c r="F19" s="80" t="s">
        <v>42</v>
      </c>
      <c r="G19" s="80">
        <v>90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80"/>
      <c r="G20" s="80"/>
      <c r="H20" s="80"/>
      <c r="I20" s="80"/>
      <c r="J20" s="109"/>
      <c r="K20" s="110">
        <v>10</v>
      </c>
      <c r="L20" s="111"/>
    </row>
    <row r="21" ht="18" customHeight="1" spans="1:12">
      <c r="A21" s="95"/>
      <c r="B21" s="70" t="s">
        <v>68</v>
      </c>
      <c r="C21" s="135"/>
      <c r="D21" s="136"/>
      <c r="E21" s="136"/>
      <c r="F21" s="136"/>
      <c r="G21" s="136"/>
      <c r="H21" s="136"/>
      <c r="I21" s="136"/>
      <c r="J21" s="137"/>
      <c r="K21" s="70">
        <f>K13+K14+K15+K16+K18+K17+K19+K20</f>
        <v>100</v>
      </c>
      <c r="L21" s="70"/>
    </row>
    <row r="22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ht="19.5" customHeight="1" spans="1:12">
      <c r="A23" s="96" t="s">
        <v>71</v>
      </c>
      <c r="B23" s="62" t="s">
        <v>72</v>
      </c>
      <c r="H23" s="97" t="s">
        <v>73</v>
      </c>
      <c r="I23" s="63" t="s">
        <v>74</v>
      </c>
    </row>
    <row r="25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rintOptions horizontalCentered="1"/>
  <pageMargins left="0.393700787401575" right="0.393700787401575" top="0.354330708661417" bottom="0.354330708661417" header="0.31496062992126" footer="0.31496062992126"/>
  <pageSetup paperSize="9" scale="70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C4" sqref="C4:D4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8" t="s">
        <v>84</v>
      </c>
      <c r="D4" s="68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4</v>
      </c>
      <c r="D6" s="74"/>
      <c r="E6" s="75" t="s">
        <v>16</v>
      </c>
      <c r="F6" s="73">
        <v>4</v>
      </c>
      <c r="G6" s="74"/>
      <c r="H6" s="75" t="s">
        <v>17</v>
      </c>
      <c r="I6" s="73">
        <v>4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4</v>
      </c>
      <c r="D7" s="74"/>
      <c r="E7" s="77" t="s">
        <v>18</v>
      </c>
      <c r="F7" s="73">
        <f>F6</f>
        <v>4</v>
      </c>
      <c r="G7" s="74"/>
      <c r="H7" s="77" t="s">
        <v>18</v>
      </c>
      <c r="I7" s="73">
        <f>I6</f>
        <v>4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24</v>
      </c>
      <c r="C10" s="66"/>
      <c r="D10" s="66"/>
      <c r="E10" s="66"/>
      <c r="F10" s="80" t="s">
        <v>25</v>
      </c>
      <c r="G10" s="80"/>
      <c r="H10" s="80"/>
      <c r="I10" s="80"/>
      <c r="J10" s="80"/>
      <c r="K10" s="76"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105" t="s">
        <v>39</v>
      </c>
      <c r="C13" s="80" t="s">
        <v>40</v>
      </c>
      <c r="D13" s="80" t="s">
        <v>85</v>
      </c>
      <c r="E13" s="106">
        <v>10</v>
      </c>
      <c r="F13" s="80" t="s">
        <v>42</v>
      </c>
      <c r="G13" s="80">
        <v>100</v>
      </c>
      <c r="H13" s="80" t="s">
        <v>86</v>
      </c>
      <c r="I13" s="73" t="s">
        <v>87</v>
      </c>
      <c r="J13" s="74" t="s">
        <v>45</v>
      </c>
      <c r="K13" s="106">
        <v>10</v>
      </c>
      <c r="L13" s="107"/>
    </row>
    <row r="14" s="58" customFormat="1" ht="20" customHeight="1" spans="1:12">
      <c r="A14" s="90"/>
      <c r="B14" s="87"/>
      <c r="C14" s="80" t="s">
        <v>46</v>
      </c>
      <c r="D14" s="80" t="s">
        <v>88</v>
      </c>
      <c r="E14" s="106">
        <v>10</v>
      </c>
      <c r="F14" s="80" t="s">
        <v>48</v>
      </c>
      <c r="G14" s="80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30" customHeight="1" spans="1:12">
      <c r="A15" s="90"/>
      <c r="B15" s="87"/>
      <c r="C15" s="80" t="s">
        <v>50</v>
      </c>
      <c r="D15" s="80" t="s">
        <v>89</v>
      </c>
      <c r="E15" s="106">
        <v>20</v>
      </c>
      <c r="F15" s="80" t="s">
        <v>59</v>
      </c>
      <c r="G15" s="80"/>
      <c r="H15" s="80" t="s">
        <v>90</v>
      </c>
      <c r="I15" s="108" t="s">
        <v>90</v>
      </c>
      <c r="J15" s="80" t="s">
        <v>45</v>
      </c>
      <c r="K15" s="106">
        <v>20</v>
      </c>
      <c r="L15" s="107"/>
    </row>
    <row r="16" s="58" customFormat="1" ht="29" customHeight="1" spans="1:12">
      <c r="A16" s="90"/>
      <c r="B16" s="88"/>
      <c r="C16" s="80" t="s">
        <v>52</v>
      </c>
      <c r="D16" s="80" t="s">
        <v>91</v>
      </c>
      <c r="E16" s="106">
        <v>10</v>
      </c>
      <c r="F16" s="80" t="s">
        <v>48</v>
      </c>
      <c r="G16" s="80">
        <v>4</v>
      </c>
      <c r="H16" s="80" t="s">
        <v>54</v>
      </c>
      <c r="I16" s="106" t="s">
        <v>92</v>
      </c>
      <c r="J16" s="80" t="s">
        <v>45</v>
      </c>
      <c r="K16" s="106">
        <v>10</v>
      </c>
      <c r="L16" s="107"/>
    </row>
    <row r="17" s="58" customFormat="1" ht="20" customHeight="1" spans="1:12">
      <c r="A17" s="90"/>
      <c r="B17" s="105" t="s">
        <v>56</v>
      </c>
      <c r="C17" s="80" t="s">
        <v>57</v>
      </c>
      <c r="D17" s="80" t="s">
        <v>93</v>
      </c>
      <c r="E17" s="106">
        <v>15</v>
      </c>
      <c r="F17" s="80" t="s">
        <v>42</v>
      </c>
      <c r="G17" s="80">
        <v>10</v>
      </c>
      <c r="H17" s="80" t="s">
        <v>49</v>
      </c>
      <c r="I17" s="108">
        <v>0.1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88"/>
      <c r="C18" s="80" t="s">
        <v>61</v>
      </c>
      <c r="D18" s="80" t="s">
        <v>94</v>
      </c>
      <c r="E18" s="106">
        <v>15</v>
      </c>
      <c r="F18" s="80" t="s">
        <v>42</v>
      </c>
      <c r="G18" s="80">
        <v>50</v>
      </c>
      <c r="H18" s="80" t="s">
        <v>49</v>
      </c>
      <c r="I18" s="108">
        <v>0.5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95</v>
      </c>
      <c r="E19" s="106">
        <v>10</v>
      </c>
      <c r="F19" s="80" t="s">
        <v>42</v>
      </c>
      <c r="G19" s="80">
        <v>90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80"/>
      <c r="G20" s="80"/>
      <c r="H20" s="80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135"/>
      <c r="D21" s="136"/>
      <c r="E21" s="136"/>
      <c r="F21" s="136"/>
      <c r="G21" s="136"/>
      <c r="H21" s="136"/>
      <c r="I21" s="136"/>
      <c r="J21" s="137"/>
      <c r="K21" s="70">
        <f>K13+K14+K15+K16+K18+K17+K19+K20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38" t="s">
        <v>74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  <ignoredErrors>
    <ignoredError sqref="I2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3" tint="0.6"/>
    <pageSetUpPr fitToPage="1"/>
  </sheetPr>
  <dimension ref="A1:L25"/>
  <sheetViews>
    <sheetView topLeftCell="A5" workbookViewId="0">
      <selection activeCell="O13" sqref="O13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ht="21.75" customHeight="1" spans="1:12">
      <c r="A1" s="99" t="s">
        <v>0</v>
      </c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8" t="s">
        <v>96</v>
      </c>
      <c r="D4" s="68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ht="22.5" customHeight="1" spans="1:12">
      <c r="A6" s="69"/>
      <c r="B6" s="72" t="s">
        <v>15</v>
      </c>
      <c r="C6" s="73">
        <v>35</v>
      </c>
      <c r="D6" s="74"/>
      <c r="E6" s="75" t="s">
        <v>16</v>
      </c>
      <c r="F6" s="73">
        <v>35</v>
      </c>
      <c r="G6" s="74"/>
      <c r="H6" s="75" t="s">
        <v>17</v>
      </c>
      <c r="I6" s="73">
        <v>28.5252</v>
      </c>
      <c r="J6" s="74"/>
      <c r="K6" s="76">
        <f>I6/C6</f>
        <v>0.815005714285714</v>
      </c>
      <c r="L6" s="76"/>
    </row>
    <row r="7" ht="22.5" customHeight="1" spans="1:12">
      <c r="A7" s="69"/>
      <c r="B7" s="77" t="s">
        <v>18</v>
      </c>
      <c r="C7" s="73">
        <v>35</v>
      </c>
      <c r="D7" s="74"/>
      <c r="E7" s="77" t="s">
        <v>18</v>
      </c>
      <c r="F7" s="73">
        <v>35</v>
      </c>
      <c r="G7" s="74"/>
      <c r="H7" s="77" t="s">
        <v>18</v>
      </c>
      <c r="I7" s="73">
        <v>28.5252</v>
      </c>
      <c r="J7" s="74"/>
      <c r="K7" s="76"/>
      <c r="L7" s="76"/>
    </row>
    <row r="8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ht="30" customHeight="1" spans="1:12">
      <c r="A10" s="69"/>
      <c r="B10" s="66" t="s">
        <v>97</v>
      </c>
      <c r="C10" s="66"/>
      <c r="D10" s="66"/>
      <c r="E10" s="66"/>
      <c r="F10" s="80" t="s">
        <v>98</v>
      </c>
      <c r="G10" s="80"/>
      <c r="H10" s="80"/>
      <c r="I10" s="80"/>
      <c r="J10" s="80"/>
      <c r="K10" s="76">
        <v>1</v>
      </c>
      <c r="L10" s="76"/>
    </row>
    <row r="1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ht="27.75" customHeight="1" spans="1:12">
      <c r="A13" s="90"/>
      <c r="B13" s="91" t="s">
        <v>39</v>
      </c>
      <c r="C13" s="80" t="s">
        <v>40</v>
      </c>
      <c r="D13" s="80" t="s">
        <v>99</v>
      </c>
      <c r="E13" s="106">
        <v>10</v>
      </c>
      <c r="F13" s="80" t="s">
        <v>42</v>
      </c>
      <c r="G13" s="80">
        <v>30</v>
      </c>
      <c r="H13" s="80" t="s">
        <v>100</v>
      </c>
      <c r="I13" s="73" t="s">
        <v>101</v>
      </c>
      <c r="J13" s="74" t="s">
        <v>45</v>
      </c>
      <c r="K13" s="106">
        <v>10</v>
      </c>
      <c r="L13" s="107"/>
    </row>
    <row r="14" ht="20" customHeight="1" spans="1:12">
      <c r="A14" s="90"/>
      <c r="B14" s="70"/>
      <c r="C14" s="80" t="s">
        <v>46</v>
      </c>
      <c r="D14" s="80" t="s">
        <v>102</v>
      </c>
      <c r="E14" s="106">
        <v>10</v>
      </c>
      <c r="F14" s="80" t="s">
        <v>48</v>
      </c>
      <c r="G14" s="80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ht="20" customHeight="1" spans="1:12">
      <c r="A15" s="90"/>
      <c r="B15" s="70"/>
      <c r="C15" s="80" t="s">
        <v>50</v>
      </c>
      <c r="D15" s="80" t="s">
        <v>103</v>
      </c>
      <c r="E15" s="106">
        <v>20</v>
      </c>
      <c r="F15" s="80" t="s">
        <v>78</v>
      </c>
      <c r="G15" s="80">
        <v>12</v>
      </c>
      <c r="H15" s="80" t="s">
        <v>104</v>
      </c>
      <c r="I15" s="106" t="s">
        <v>105</v>
      </c>
      <c r="J15" s="80" t="s">
        <v>45</v>
      </c>
      <c r="K15" s="106">
        <v>20</v>
      </c>
      <c r="L15" s="107"/>
    </row>
    <row r="16" ht="20" customHeight="1" spans="1:12">
      <c r="A16" s="90"/>
      <c r="B16" s="70"/>
      <c r="C16" s="80" t="s">
        <v>52</v>
      </c>
      <c r="D16" s="80" t="s">
        <v>106</v>
      </c>
      <c r="E16" s="106">
        <v>10</v>
      </c>
      <c r="F16" s="80" t="s">
        <v>48</v>
      </c>
      <c r="G16" s="80">
        <v>35</v>
      </c>
      <c r="H16" s="80" t="s">
        <v>54</v>
      </c>
      <c r="I16" s="106" t="s">
        <v>107</v>
      </c>
      <c r="J16" s="80" t="s">
        <v>108</v>
      </c>
      <c r="K16" s="106">
        <v>10</v>
      </c>
      <c r="L16" s="107"/>
    </row>
    <row r="17" ht="20" customHeight="1" spans="1:12">
      <c r="A17" s="90"/>
      <c r="B17" s="91" t="s">
        <v>56</v>
      </c>
      <c r="C17" s="80" t="s">
        <v>57</v>
      </c>
      <c r="D17" s="80" t="s">
        <v>109</v>
      </c>
      <c r="E17" s="106">
        <v>15</v>
      </c>
      <c r="F17" s="80" t="s">
        <v>42</v>
      </c>
      <c r="G17" s="80">
        <v>30</v>
      </c>
      <c r="H17" s="80" t="s">
        <v>49</v>
      </c>
      <c r="I17" s="108">
        <v>0.3</v>
      </c>
      <c r="J17" s="80" t="s">
        <v>45</v>
      </c>
      <c r="K17" s="106">
        <v>15</v>
      </c>
      <c r="L17" s="107"/>
    </row>
    <row r="18" ht="25" customHeight="1" spans="1:12">
      <c r="A18" s="90"/>
      <c r="B18" s="70"/>
      <c r="C18" s="80" t="s">
        <v>61</v>
      </c>
      <c r="D18" s="80" t="s">
        <v>110</v>
      </c>
      <c r="E18" s="106">
        <v>15</v>
      </c>
      <c r="F18" s="80" t="s">
        <v>42</v>
      </c>
      <c r="G18" s="80">
        <v>30</v>
      </c>
      <c r="H18" s="80" t="s">
        <v>49</v>
      </c>
      <c r="I18" s="108">
        <v>0.3</v>
      </c>
      <c r="J18" s="80" t="s">
        <v>45</v>
      </c>
      <c r="K18" s="106">
        <v>15</v>
      </c>
      <c r="L18" s="107"/>
    </row>
    <row r="19" ht="25" customHeight="1" spans="1:12">
      <c r="A19" s="90"/>
      <c r="B19" s="71" t="s">
        <v>63</v>
      </c>
      <c r="C19" s="80" t="s">
        <v>64</v>
      </c>
      <c r="D19" s="79" t="s">
        <v>111</v>
      </c>
      <c r="E19" s="106">
        <v>10</v>
      </c>
      <c r="F19" s="80" t="s">
        <v>42</v>
      </c>
      <c r="G19" s="80">
        <v>95</v>
      </c>
      <c r="H19" s="80" t="s">
        <v>49</v>
      </c>
      <c r="I19" s="106">
        <v>10</v>
      </c>
      <c r="J19" s="80" t="s">
        <v>45</v>
      </c>
      <c r="K19" s="106">
        <v>10</v>
      </c>
      <c r="L19" s="107"/>
    </row>
    <row r="20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8.15</v>
      </c>
      <c r="L20" s="111"/>
    </row>
    <row r="2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K13+K14+K15+K16+K17+K18+K19+K20</f>
        <v>98.15</v>
      </c>
      <c r="L21" s="70"/>
    </row>
    <row r="22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ht="19.5" customHeight="1" spans="1:12">
      <c r="A23" s="96" t="s">
        <v>71</v>
      </c>
      <c r="B23" s="62" t="s">
        <v>72</v>
      </c>
      <c r="H23" s="97" t="s">
        <v>73</v>
      </c>
      <c r="I23" s="63" t="s">
        <v>74</v>
      </c>
    </row>
    <row r="25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rintOptions horizontalCentered="1"/>
  <pageMargins left="0.393700787401575" right="0.393700787401575" top="0.354330708661417" bottom="0.354330708661417" header="0.31496062992126" footer="0.31496062992126"/>
  <pageSetup paperSize="9" scale="70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3" tint="0.6"/>
    <pageSetUpPr fitToPage="1"/>
  </sheetPr>
  <dimension ref="A1:L25"/>
  <sheetViews>
    <sheetView workbookViewId="0">
      <selection activeCell="K21" sqref="K21:L21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8" t="s">
        <v>112</v>
      </c>
      <c r="D4" s="68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144</v>
      </c>
      <c r="D6" s="74"/>
      <c r="E6" s="75" t="s">
        <v>16</v>
      </c>
      <c r="F6" s="73">
        <v>144</v>
      </c>
      <c r="G6" s="74"/>
      <c r="H6" s="75" t="s">
        <v>17</v>
      </c>
      <c r="I6" s="73">
        <v>128.27</v>
      </c>
      <c r="J6" s="74"/>
      <c r="K6" s="76">
        <f>I6/C6</f>
        <v>0.890763888888889</v>
      </c>
      <c r="L6" s="76"/>
    </row>
    <row r="7" s="58" customFormat="1" ht="22.5" customHeight="1" spans="1:12">
      <c r="A7" s="69"/>
      <c r="B7" s="77" t="s">
        <v>18</v>
      </c>
      <c r="C7" s="73">
        <f>C6</f>
        <v>144</v>
      </c>
      <c r="D7" s="74"/>
      <c r="E7" s="77" t="s">
        <v>18</v>
      </c>
      <c r="F7" s="73">
        <f>F6</f>
        <v>144</v>
      </c>
      <c r="G7" s="74"/>
      <c r="H7" s="77" t="s">
        <v>18</v>
      </c>
      <c r="I7" s="73">
        <f>I6</f>
        <v>128.27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113</v>
      </c>
      <c r="C10" s="66"/>
      <c r="D10" s="66"/>
      <c r="E10" s="66"/>
      <c r="F10" s="80" t="s">
        <v>113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114</v>
      </c>
      <c r="E13" s="106">
        <v>10</v>
      </c>
      <c r="F13" s="80" t="s">
        <v>42</v>
      </c>
      <c r="G13" s="106">
        <v>15</v>
      </c>
      <c r="H13" s="80" t="s">
        <v>100</v>
      </c>
      <c r="I13" s="73" t="s">
        <v>115</v>
      </c>
      <c r="J13" s="74" t="s">
        <v>45</v>
      </c>
      <c r="K13" s="106">
        <v>10</v>
      </c>
      <c r="L13" s="107"/>
    </row>
    <row r="14" s="58" customFormat="1" ht="20" customHeight="1" spans="1:12">
      <c r="A14" s="90"/>
      <c r="B14" s="70"/>
      <c r="C14" s="80" t="s">
        <v>46</v>
      </c>
      <c r="D14" s="80" t="s">
        <v>102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20" customHeight="1" spans="1:12">
      <c r="A15" s="90"/>
      <c r="B15" s="70"/>
      <c r="C15" s="80" t="s">
        <v>50</v>
      </c>
      <c r="D15" s="80" t="s">
        <v>103</v>
      </c>
      <c r="E15" s="106">
        <v>20</v>
      </c>
      <c r="F15" s="80" t="s">
        <v>78</v>
      </c>
      <c r="G15" s="106">
        <v>12</v>
      </c>
      <c r="H15" s="80" t="s">
        <v>104</v>
      </c>
      <c r="I15" s="106" t="s">
        <v>105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116</v>
      </c>
      <c r="E16" s="106">
        <v>10</v>
      </c>
      <c r="F16" s="80" t="s">
        <v>48</v>
      </c>
      <c r="G16" s="106">
        <v>250</v>
      </c>
      <c r="H16" s="80" t="s">
        <v>54</v>
      </c>
      <c r="I16" s="106" t="s">
        <v>117</v>
      </c>
      <c r="J16" s="80" t="s">
        <v>45</v>
      </c>
      <c r="K16" s="106">
        <v>9</v>
      </c>
      <c r="L16" s="107"/>
    </row>
    <row r="17" s="58" customFormat="1" ht="20" customHeight="1" spans="1:12">
      <c r="A17" s="90"/>
      <c r="B17" s="91" t="s">
        <v>56</v>
      </c>
      <c r="C17" s="80" t="s">
        <v>57</v>
      </c>
      <c r="D17" s="80" t="s">
        <v>118</v>
      </c>
      <c r="E17" s="106">
        <v>15</v>
      </c>
      <c r="F17" s="80" t="s">
        <v>42</v>
      </c>
      <c r="G17" s="106">
        <v>80</v>
      </c>
      <c r="H17" s="80" t="s">
        <v>49</v>
      </c>
      <c r="I17" s="108">
        <v>0.3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61</v>
      </c>
      <c r="D18" s="80" t="s">
        <v>119</v>
      </c>
      <c r="E18" s="106">
        <v>15</v>
      </c>
      <c r="F18" s="80" t="s">
        <v>42</v>
      </c>
      <c r="G18" s="106">
        <v>80</v>
      </c>
      <c r="H18" s="80" t="s">
        <v>49</v>
      </c>
      <c r="I18" s="108">
        <v>0.3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120</v>
      </c>
      <c r="E19" s="106">
        <v>10</v>
      </c>
      <c r="F19" s="80" t="s">
        <v>42</v>
      </c>
      <c r="G19" s="80">
        <v>95</v>
      </c>
      <c r="H19" s="80" t="s">
        <v>49</v>
      </c>
      <c r="I19" s="106">
        <v>10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8.91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97.91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62" t="s">
        <v>72</v>
      </c>
      <c r="C23" s="63"/>
      <c r="D23" s="63"/>
      <c r="E23" s="63"/>
      <c r="F23" s="63"/>
      <c r="G23" s="63"/>
      <c r="H23" s="97" t="s">
        <v>73</v>
      </c>
      <c r="I23" s="63" t="s">
        <v>74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I6" sqref="I6:J6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8" t="s">
        <v>121</v>
      </c>
      <c r="D4" s="68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0.57</v>
      </c>
      <c r="D6" s="74"/>
      <c r="E6" s="75" t="s">
        <v>16</v>
      </c>
      <c r="F6" s="73">
        <v>0.57</v>
      </c>
      <c r="G6" s="74"/>
      <c r="H6" s="75" t="s">
        <v>17</v>
      </c>
      <c r="I6" s="73">
        <v>0.57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0.57</v>
      </c>
      <c r="D7" s="74"/>
      <c r="E7" s="77" t="s">
        <v>18</v>
      </c>
      <c r="F7" s="73">
        <f>F6</f>
        <v>0.57</v>
      </c>
      <c r="G7" s="74"/>
      <c r="H7" s="77" t="s">
        <v>18</v>
      </c>
      <c r="I7" s="73">
        <f>I6</f>
        <v>0.57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122</v>
      </c>
      <c r="C10" s="66"/>
      <c r="D10" s="66"/>
      <c r="E10" s="66"/>
      <c r="F10" s="80" t="s">
        <v>122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123</v>
      </c>
      <c r="E13" s="106">
        <v>10</v>
      </c>
      <c r="F13" s="80" t="s">
        <v>48</v>
      </c>
      <c r="G13" s="106">
        <v>2</v>
      </c>
      <c r="H13" s="80" t="s">
        <v>43</v>
      </c>
      <c r="I13" s="73" t="s">
        <v>124</v>
      </c>
      <c r="J13" s="74" t="s">
        <v>45</v>
      </c>
      <c r="K13" s="106">
        <v>10</v>
      </c>
      <c r="L13" s="107"/>
    </row>
    <row r="14" s="58" customFormat="1" ht="20" customHeight="1" spans="1:12">
      <c r="A14" s="90"/>
      <c r="B14" s="70"/>
      <c r="C14" s="80" t="s">
        <v>46</v>
      </c>
      <c r="D14" s="80" t="s">
        <v>125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20" customHeight="1" spans="1:12">
      <c r="A15" s="90"/>
      <c r="B15" s="70"/>
      <c r="C15" s="80" t="s">
        <v>50</v>
      </c>
      <c r="D15" s="80" t="s">
        <v>126</v>
      </c>
      <c r="E15" s="106">
        <v>20</v>
      </c>
      <c r="F15" s="80" t="s">
        <v>59</v>
      </c>
      <c r="G15" s="106"/>
      <c r="H15" s="80" t="s">
        <v>127</v>
      </c>
      <c r="I15" s="106" t="s">
        <v>128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129</v>
      </c>
      <c r="E16" s="106">
        <v>10</v>
      </c>
      <c r="F16" s="80" t="s">
        <v>78</v>
      </c>
      <c r="G16" s="106">
        <v>2850</v>
      </c>
      <c r="H16" s="80" t="s">
        <v>130</v>
      </c>
      <c r="I16" s="106">
        <v>2850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131</v>
      </c>
      <c r="E17" s="106">
        <v>15</v>
      </c>
      <c r="F17" s="80" t="s">
        <v>59</v>
      </c>
      <c r="G17" s="106"/>
      <c r="H17" s="80" t="s">
        <v>132</v>
      </c>
      <c r="I17" s="108" t="s">
        <v>133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61</v>
      </c>
      <c r="D18" s="80" t="s">
        <v>134</v>
      </c>
      <c r="E18" s="106">
        <v>15</v>
      </c>
      <c r="F18" s="80" t="s">
        <v>42</v>
      </c>
      <c r="G18" s="106">
        <v>40</v>
      </c>
      <c r="H18" s="80" t="s">
        <v>49</v>
      </c>
      <c r="I18" s="108">
        <v>0.4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135</v>
      </c>
      <c r="E19" s="106">
        <v>10</v>
      </c>
      <c r="F19" s="80" t="s">
        <v>42</v>
      </c>
      <c r="G19" s="80">
        <v>95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V11" sqref="V11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3.62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B3" s="120" t="s">
        <v>9</v>
      </c>
      <c r="C3" s="120"/>
      <c r="D3" s="120"/>
      <c r="E3" s="120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8" t="s">
        <v>136</v>
      </c>
      <c r="D4" s="68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12</v>
      </c>
      <c r="D6" s="74"/>
      <c r="E6" s="75" t="s">
        <v>16</v>
      </c>
      <c r="F6" s="73">
        <v>12</v>
      </c>
      <c r="G6" s="74"/>
      <c r="H6" s="75" t="s">
        <v>17</v>
      </c>
      <c r="I6" s="73">
        <v>12</v>
      </c>
      <c r="J6" s="74"/>
      <c r="K6" s="121">
        <v>1</v>
      </c>
      <c r="L6" s="74"/>
    </row>
    <row r="7" s="58" customFormat="1" ht="22.5" customHeight="1" spans="1:12">
      <c r="A7" s="69"/>
      <c r="B7" s="77" t="s">
        <v>18</v>
      </c>
      <c r="C7" s="74"/>
      <c r="D7" s="74"/>
      <c r="E7" s="77" t="s">
        <v>18</v>
      </c>
      <c r="F7" s="74"/>
      <c r="G7" s="74"/>
      <c r="H7" s="77" t="s">
        <v>18</v>
      </c>
      <c r="I7" s="74"/>
      <c r="J7" s="74"/>
      <c r="K7" s="74"/>
      <c r="L7" s="74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4"/>
      <c r="L8" s="74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8" t="s">
        <v>137</v>
      </c>
      <c r="C10" s="68"/>
      <c r="D10" s="68"/>
      <c r="E10" s="68"/>
      <c r="F10" s="80" t="s">
        <v>138</v>
      </c>
      <c r="G10" s="80"/>
      <c r="H10" s="80"/>
      <c r="I10" s="80"/>
      <c r="J10" s="80"/>
      <c r="K10" s="121">
        <v>1</v>
      </c>
      <c r="L10" s="74"/>
    </row>
    <row r="11" s="58" customFormat="1" ht="30" customHeight="1" spans="1:12">
      <c r="A11" s="81" t="s">
        <v>26</v>
      </c>
      <c r="B11" s="70" t="s">
        <v>27</v>
      </c>
      <c r="C11" s="70" t="s">
        <v>28</v>
      </c>
      <c r="D11" s="70" t="s">
        <v>29</v>
      </c>
      <c r="E11" s="70" t="s">
        <v>30</v>
      </c>
      <c r="F11" s="67" t="s">
        <v>31</v>
      </c>
      <c r="G11" s="67"/>
      <c r="H11" s="67"/>
      <c r="I11" s="70" t="s">
        <v>32</v>
      </c>
      <c r="J11" s="91" t="s">
        <v>33</v>
      </c>
      <c r="K11" s="91" t="s">
        <v>34</v>
      </c>
      <c r="L11" s="92" t="s">
        <v>35</v>
      </c>
    </row>
    <row r="12" s="58" customFormat="1" ht="30" customHeight="1" spans="1:12">
      <c r="A12" s="90"/>
      <c r="B12" s="70"/>
      <c r="C12" s="70"/>
      <c r="D12" s="70"/>
      <c r="E12" s="70"/>
      <c r="F12" s="67" t="s">
        <v>36</v>
      </c>
      <c r="G12" s="67" t="s">
        <v>37</v>
      </c>
      <c r="H12" s="67" t="s">
        <v>38</v>
      </c>
      <c r="I12" s="70"/>
      <c r="J12" s="91"/>
      <c r="K12" s="91"/>
      <c r="L12" s="92"/>
    </row>
    <row r="13" s="58" customFormat="1" ht="27.75" customHeight="1" spans="1:12">
      <c r="A13" s="90"/>
      <c r="B13" s="122" t="s">
        <v>39</v>
      </c>
      <c r="C13" s="123" t="s">
        <v>40</v>
      </c>
      <c r="D13" s="124" t="s">
        <v>139</v>
      </c>
      <c r="E13" s="125">
        <v>10</v>
      </c>
      <c r="F13" s="126" t="s">
        <v>42</v>
      </c>
      <c r="G13" s="125">
        <v>4</v>
      </c>
      <c r="H13" s="123" t="s">
        <v>100</v>
      </c>
      <c r="I13" s="127" t="s">
        <v>140</v>
      </c>
      <c r="J13" s="127" t="s">
        <v>45</v>
      </c>
      <c r="K13" s="125">
        <v>10</v>
      </c>
      <c r="L13" s="128" t="s">
        <v>141</v>
      </c>
    </row>
    <row r="14" s="58" customFormat="1" customHeight="1" spans="1:12">
      <c r="A14" s="90"/>
      <c r="B14" s="129"/>
      <c r="C14" s="123" t="s">
        <v>46</v>
      </c>
      <c r="D14" s="130" t="s">
        <v>142</v>
      </c>
      <c r="E14" s="125">
        <v>10</v>
      </c>
      <c r="F14" s="126" t="s">
        <v>42</v>
      </c>
      <c r="G14" s="125">
        <v>97</v>
      </c>
      <c r="H14" s="123" t="s">
        <v>49</v>
      </c>
      <c r="I14" s="131">
        <v>0.97</v>
      </c>
      <c r="J14" s="123" t="s">
        <v>45</v>
      </c>
      <c r="K14" s="125">
        <v>10</v>
      </c>
      <c r="L14" s="128" t="s">
        <v>141</v>
      </c>
    </row>
    <row r="15" s="58" customFormat="1" ht="35" customHeight="1" spans="1:12">
      <c r="A15" s="90"/>
      <c r="B15" s="129"/>
      <c r="C15" s="123" t="s">
        <v>50</v>
      </c>
      <c r="D15" s="130" t="s">
        <v>143</v>
      </c>
      <c r="E15" s="125">
        <v>20</v>
      </c>
      <c r="F15" s="123" t="s">
        <v>59</v>
      </c>
      <c r="G15" s="123"/>
      <c r="H15" s="123" t="s">
        <v>144</v>
      </c>
      <c r="I15" s="123" t="s">
        <v>144</v>
      </c>
      <c r="J15" s="123" t="s">
        <v>45</v>
      </c>
      <c r="K15" s="125">
        <v>20</v>
      </c>
      <c r="L15" s="128" t="s">
        <v>141</v>
      </c>
    </row>
    <row r="16" s="58" customFormat="1" ht="17.25" customHeight="1" spans="1:12">
      <c r="A16" s="90"/>
      <c r="B16" s="129"/>
      <c r="C16" s="123" t="s">
        <v>52</v>
      </c>
      <c r="D16" s="130" t="s">
        <v>145</v>
      </c>
      <c r="E16" s="125">
        <v>12</v>
      </c>
      <c r="F16" s="123" t="s">
        <v>146</v>
      </c>
      <c r="G16" s="125">
        <v>12</v>
      </c>
      <c r="H16" s="123" t="s">
        <v>54</v>
      </c>
      <c r="I16" s="125">
        <v>12</v>
      </c>
      <c r="J16" s="123" t="s">
        <v>45</v>
      </c>
      <c r="K16" s="125">
        <v>10</v>
      </c>
      <c r="L16" s="128" t="s">
        <v>141</v>
      </c>
    </row>
    <row r="17" s="58" customFormat="1" customHeight="1" spans="1:12">
      <c r="A17" s="90"/>
      <c r="B17" s="122" t="s">
        <v>56</v>
      </c>
      <c r="C17" s="123" t="s">
        <v>57</v>
      </c>
      <c r="D17" s="130" t="s">
        <v>147</v>
      </c>
      <c r="E17" s="125">
        <v>15</v>
      </c>
      <c r="F17" s="126" t="s">
        <v>42</v>
      </c>
      <c r="G17" s="125">
        <v>5</v>
      </c>
      <c r="H17" s="123" t="s">
        <v>49</v>
      </c>
      <c r="I17" s="131">
        <v>0.05</v>
      </c>
      <c r="J17" s="123" t="s">
        <v>45</v>
      </c>
      <c r="K17" s="125">
        <v>15</v>
      </c>
      <c r="L17" s="128" t="s">
        <v>141</v>
      </c>
    </row>
    <row r="18" s="58" customFormat="1" customHeight="1" spans="1:12">
      <c r="A18" s="90"/>
      <c r="B18" s="129"/>
      <c r="C18" s="123" t="s">
        <v>61</v>
      </c>
      <c r="D18" s="130" t="s">
        <v>148</v>
      </c>
      <c r="E18" s="125">
        <v>15</v>
      </c>
      <c r="F18" s="126" t="s">
        <v>42</v>
      </c>
      <c r="G18" s="125">
        <v>50</v>
      </c>
      <c r="H18" s="123" t="s">
        <v>149</v>
      </c>
      <c r="I18" s="123" t="s">
        <v>150</v>
      </c>
      <c r="J18" s="123" t="s">
        <v>45</v>
      </c>
      <c r="K18" s="125">
        <v>15</v>
      </c>
      <c r="L18" s="128" t="s">
        <v>141</v>
      </c>
    </row>
    <row r="19" s="58" customFormat="1" customHeight="1" spans="1:12">
      <c r="A19" s="90"/>
      <c r="B19" s="132" t="s">
        <v>63</v>
      </c>
      <c r="C19" s="123" t="s">
        <v>64</v>
      </c>
      <c r="D19" s="126" t="s">
        <v>151</v>
      </c>
      <c r="E19" s="125">
        <v>10</v>
      </c>
      <c r="F19" s="126" t="s">
        <v>42</v>
      </c>
      <c r="G19" s="133">
        <v>95</v>
      </c>
      <c r="H19" s="126" t="s">
        <v>49</v>
      </c>
      <c r="I19" s="131">
        <v>0.95</v>
      </c>
      <c r="J19" s="123" t="s">
        <v>45</v>
      </c>
      <c r="K19" s="125">
        <v>9</v>
      </c>
      <c r="L19" s="134" t="s">
        <v>152</v>
      </c>
    </row>
    <row r="20" s="58" customFormat="1" ht="28.5" customHeight="1" spans="1:12">
      <c r="A20" s="90"/>
      <c r="B20" s="122" t="s">
        <v>66</v>
      </c>
      <c r="C20" s="123" t="s">
        <v>67</v>
      </c>
      <c r="D20" s="123"/>
      <c r="E20" s="125">
        <v>10</v>
      </c>
      <c r="F20" s="126"/>
      <c r="G20" s="133"/>
      <c r="H20" s="126"/>
      <c r="I20" s="131">
        <v>1</v>
      </c>
      <c r="J20" s="123" t="s">
        <v>45</v>
      </c>
      <c r="K20" s="125">
        <v>10</v>
      </c>
      <c r="L20" s="134" t="s">
        <v>153</v>
      </c>
    </row>
    <row r="21" s="58" customFormat="1" ht="18" customHeight="1" spans="1:12">
      <c r="A21" s="95"/>
      <c r="B21" s="129" t="s">
        <v>68</v>
      </c>
      <c r="C21" s="129"/>
      <c r="D21" s="129"/>
      <c r="E21" s="129"/>
      <c r="F21" s="129"/>
      <c r="G21" s="129"/>
      <c r="H21" s="129"/>
      <c r="I21" s="129"/>
      <c r="J21" s="129"/>
      <c r="K21" s="129">
        <v>99</v>
      </c>
      <c r="L21" s="129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62"/>
      <c r="C23" s="63"/>
      <c r="D23" s="63"/>
      <c r="E23" s="63"/>
      <c r="F23" s="63"/>
      <c r="G23" s="63"/>
      <c r="H23" s="97" t="s">
        <v>73</v>
      </c>
      <c r="I23" s="63"/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B3:E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5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C4" sqref="C4:D4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154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2</v>
      </c>
      <c r="D6" s="22"/>
      <c r="E6" s="23" t="s">
        <v>16</v>
      </c>
      <c r="F6" s="21">
        <v>2</v>
      </c>
      <c r="G6" s="22"/>
      <c r="H6" s="23" t="s">
        <v>17</v>
      </c>
      <c r="I6" s="21">
        <v>2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v>2</v>
      </c>
      <c r="D7" s="22"/>
      <c r="E7" s="25" t="s">
        <v>18</v>
      </c>
      <c r="F7" s="21">
        <f>F6</f>
        <v>2</v>
      </c>
      <c r="G7" s="22"/>
      <c r="H7" s="25" t="s">
        <v>18</v>
      </c>
      <c r="I7" s="21">
        <f>I6</f>
        <v>2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155</v>
      </c>
      <c r="C10" s="13"/>
      <c r="D10" s="13"/>
      <c r="E10" s="13"/>
      <c r="F10" s="28" t="s">
        <v>156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117" t="s">
        <v>157</v>
      </c>
      <c r="E13" s="41">
        <v>10</v>
      </c>
      <c r="F13" s="28" t="s">
        <v>42</v>
      </c>
      <c r="G13" s="28" t="s">
        <v>158</v>
      </c>
      <c r="H13" s="28" t="s">
        <v>100</v>
      </c>
      <c r="I13" s="21" t="s">
        <v>159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114" t="s">
        <v>160</v>
      </c>
      <c r="E14" s="41">
        <v>10</v>
      </c>
      <c r="F14" s="28" t="s">
        <v>48</v>
      </c>
      <c r="G14" s="28">
        <v>100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20" customHeight="1" spans="1:12">
      <c r="A15" s="37"/>
      <c r="B15" s="43"/>
      <c r="C15" s="28" t="s">
        <v>50</v>
      </c>
      <c r="D15" s="114" t="s">
        <v>161</v>
      </c>
      <c r="E15" s="41">
        <v>20</v>
      </c>
      <c r="F15" s="28" t="s">
        <v>42</v>
      </c>
      <c r="G15" s="28" t="s">
        <v>162</v>
      </c>
      <c r="H15" s="28" t="s">
        <v>49</v>
      </c>
      <c r="I15" s="44">
        <v>1</v>
      </c>
      <c r="J15" s="28" t="s">
        <v>45</v>
      </c>
      <c r="K15" s="41">
        <v>20</v>
      </c>
      <c r="L15" s="42"/>
    </row>
    <row r="16" s="1" customFormat="1" ht="33" customHeight="1" spans="1:12">
      <c r="A16" s="37"/>
      <c r="B16" s="35"/>
      <c r="C16" s="28" t="s">
        <v>52</v>
      </c>
      <c r="D16" s="118" t="s">
        <v>163</v>
      </c>
      <c r="E16" s="41">
        <v>10</v>
      </c>
      <c r="F16" s="28" t="s">
        <v>48</v>
      </c>
      <c r="G16" s="28" t="s">
        <v>164</v>
      </c>
      <c r="H16" s="28" t="s">
        <v>54</v>
      </c>
      <c r="I16" s="41" t="s">
        <v>165</v>
      </c>
      <c r="J16" s="28" t="s">
        <v>45</v>
      </c>
      <c r="K16" s="41">
        <v>10</v>
      </c>
      <c r="L16" s="42"/>
    </row>
    <row r="17" s="1" customFormat="1" ht="28" customHeight="1" spans="1:12">
      <c r="A17" s="37"/>
      <c r="B17" s="34" t="s">
        <v>56</v>
      </c>
      <c r="C17" s="28" t="s">
        <v>57</v>
      </c>
      <c r="D17" s="118" t="s">
        <v>166</v>
      </c>
      <c r="E17" s="41">
        <v>15</v>
      </c>
      <c r="F17" s="28" t="s">
        <v>42</v>
      </c>
      <c r="G17" s="28" t="s">
        <v>167</v>
      </c>
      <c r="H17" s="28" t="s">
        <v>168</v>
      </c>
      <c r="I17" s="44" t="s">
        <v>169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114" t="s">
        <v>170</v>
      </c>
      <c r="E18" s="41">
        <v>15</v>
      </c>
      <c r="F18" s="28" t="s">
        <v>42</v>
      </c>
      <c r="G18" s="28">
        <v>10</v>
      </c>
      <c r="H18" s="28" t="s">
        <v>49</v>
      </c>
      <c r="I18" s="44">
        <v>0.1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119" t="s">
        <v>151</v>
      </c>
      <c r="E19" s="41">
        <v>10</v>
      </c>
      <c r="F19" s="28" t="s">
        <v>42</v>
      </c>
      <c r="G19" s="28" t="s">
        <v>162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2" workbookViewId="0">
      <selection activeCell="M16" sqref="M16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173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8</v>
      </c>
      <c r="D6" s="22"/>
      <c r="E6" s="23" t="s">
        <v>16</v>
      </c>
      <c r="F6" s="21">
        <v>8</v>
      </c>
      <c r="G6" s="22"/>
      <c r="H6" s="23" t="s">
        <v>17</v>
      </c>
      <c r="I6" s="21">
        <v>8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8</v>
      </c>
      <c r="D7" s="22"/>
      <c r="E7" s="25" t="s">
        <v>18</v>
      </c>
      <c r="F7" s="21">
        <f>F6</f>
        <v>8</v>
      </c>
      <c r="G7" s="22"/>
      <c r="H7" s="25" t="s">
        <v>18</v>
      </c>
      <c r="I7" s="21">
        <f>I6</f>
        <v>8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174</v>
      </c>
      <c r="C10" s="13"/>
      <c r="D10" s="13"/>
      <c r="E10" s="13"/>
      <c r="F10" s="28" t="s">
        <v>175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176</v>
      </c>
      <c r="E13" s="41">
        <v>10</v>
      </c>
      <c r="F13" s="28" t="s">
        <v>42</v>
      </c>
      <c r="G13" s="28" t="s">
        <v>167</v>
      </c>
      <c r="H13" s="28" t="s">
        <v>100</v>
      </c>
      <c r="I13" s="21" t="s">
        <v>177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178</v>
      </c>
      <c r="E14" s="41">
        <v>10</v>
      </c>
      <c r="F14" s="28" t="s">
        <v>42</v>
      </c>
      <c r="G14" s="28" t="s">
        <v>179</v>
      </c>
      <c r="H14" s="28" t="s">
        <v>43</v>
      </c>
      <c r="I14" s="44" t="s">
        <v>180</v>
      </c>
      <c r="J14" s="28" t="s">
        <v>45</v>
      </c>
      <c r="K14" s="41">
        <v>10</v>
      </c>
      <c r="L14" s="42"/>
    </row>
    <row r="15" s="1" customFormat="1" ht="30" customHeight="1" spans="1:12">
      <c r="A15" s="37"/>
      <c r="B15" s="43"/>
      <c r="C15" s="28" t="s">
        <v>50</v>
      </c>
      <c r="D15" s="28" t="s">
        <v>181</v>
      </c>
      <c r="E15" s="41">
        <v>20</v>
      </c>
      <c r="F15" s="28" t="s">
        <v>59</v>
      </c>
      <c r="G15" s="28"/>
      <c r="H15" s="28" t="s">
        <v>182</v>
      </c>
      <c r="I15" s="28" t="s">
        <v>183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184</v>
      </c>
      <c r="E16" s="41">
        <v>10</v>
      </c>
      <c r="F16" s="28" t="s">
        <v>48</v>
      </c>
      <c r="G16" s="28" t="s">
        <v>185</v>
      </c>
      <c r="H16" s="28" t="s">
        <v>54</v>
      </c>
      <c r="I16" s="41" t="s">
        <v>186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28" t="s">
        <v>147</v>
      </c>
      <c r="E17" s="41">
        <v>15</v>
      </c>
      <c r="F17" s="28" t="s">
        <v>59</v>
      </c>
      <c r="G17" s="28"/>
      <c r="H17" s="28" t="s">
        <v>60</v>
      </c>
      <c r="I17" s="44" t="s">
        <v>60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187</v>
      </c>
      <c r="E18" s="41">
        <v>15</v>
      </c>
      <c r="F18" s="28" t="s">
        <v>42</v>
      </c>
      <c r="G18" s="28">
        <v>10</v>
      </c>
      <c r="H18" s="28" t="s">
        <v>49</v>
      </c>
      <c r="I18" s="44">
        <v>0.1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162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N19" sqref="M19:N20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188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2</v>
      </c>
      <c r="D6" s="22"/>
      <c r="E6" s="23" t="s">
        <v>16</v>
      </c>
      <c r="F6" s="21">
        <v>2</v>
      </c>
      <c r="G6" s="22"/>
      <c r="H6" s="23" t="s">
        <v>17</v>
      </c>
      <c r="I6" s="21">
        <v>2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2</v>
      </c>
      <c r="D7" s="22"/>
      <c r="E7" s="25" t="s">
        <v>18</v>
      </c>
      <c r="F7" s="21">
        <f>F6</f>
        <v>2</v>
      </c>
      <c r="G7" s="22"/>
      <c r="H7" s="25" t="s">
        <v>18</v>
      </c>
      <c r="I7" s="21">
        <f>I6</f>
        <v>2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189</v>
      </c>
      <c r="C10" s="13"/>
      <c r="D10" s="13"/>
      <c r="E10" s="13"/>
      <c r="F10" s="28" t="s">
        <v>190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191</v>
      </c>
      <c r="E13" s="41">
        <v>10</v>
      </c>
      <c r="F13" s="28" t="s">
        <v>42</v>
      </c>
      <c r="G13" s="28" t="s">
        <v>192</v>
      </c>
      <c r="H13" s="28" t="s">
        <v>168</v>
      </c>
      <c r="I13" s="21" t="s">
        <v>193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194</v>
      </c>
      <c r="E14" s="41">
        <v>10</v>
      </c>
      <c r="F14" s="28" t="s">
        <v>48</v>
      </c>
      <c r="G14" s="28" t="s">
        <v>195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20" customHeight="1" spans="1:12">
      <c r="A15" s="37"/>
      <c r="B15" s="43"/>
      <c r="C15" s="28" t="s">
        <v>50</v>
      </c>
      <c r="D15" s="28" t="s">
        <v>196</v>
      </c>
      <c r="E15" s="41">
        <v>20</v>
      </c>
      <c r="F15" s="28" t="s">
        <v>59</v>
      </c>
      <c r="G15" s="28"/>
      <c r="H15" s="28" t="s">
        <v>183</v>
      </c>
      <c r="I15" s="44">
        <v>1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197</v>
      </c>
      <c r="E16" s="41">
        <v>10</v>
      </c>
      <c r="F16" s="28" t="s">
        <v>48</v>
      </c>
      <c r="G16" s="28" t="s">
        <v>164</v>
      </c>
      <c r="H16" s="28" t="s">
        <v>54</v>
      </c>
      <c r="I16" s="41" t="s">
        <v>165</v>
      </c>
      <c r="J16" s="28" t="s">
        <v>45</v>
      </c>
      <c r="K16" s="41">
        <v>10</v>
      </c>
      <c r="L16" s="42"/>
    </row>
    <row r="17" s="1" customFormat="1" ht="29" customHeight="1" spans="1:12">
      <c r="A17" s="37"/>
      <c r="B17" s="34" t="s">
        <v>56</v>
      </c>
      <c r="C17" s="28" t="s">
        <v>57</v>
      </c>
      <c r="D17" s="57" t="s">
        <v>198</v>
      </c>
      <c r="E17" s="41">
        <v>15</v>
      </c>
      <c r="F17" s="28" t="s">
        <v>59</v>
      </c>
      <c r="G17" s="28"/>
      <c r="H17" s="28" t="s">
        <v>60</v>
      </c>
      <c r="I17" s="44" t="s">
        <v>60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199</v>
      </c>
      <c r="E18" s="41">
        <v>15</v>
      </c>
      <c r="F18" s="28" t="s">
        <v>42</v>
      </c>
      <c r="G18" s="28" t="s">
        <v>200</v>
      </c>
      <c r="H18" s="28" t="s">
        <v>43</v>
      </c>
      <c r="I18" s="44" t="s">
        <v>201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>
        <v>90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P16" sqref="P16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202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2</v>
      </c>
      <c r="D6" s="22"/>
      <c r="E6" s="23" t="s">
        <v>16</v>
      </c>
      <c r="F6" s="21">
        <v>2</v>
      </c>
      <c r="G6" s="22"/>
      <c r="H6" s="23" t="s">
        <v>17</v>
      </c>
      <c r="I6" s="21">
        <v>2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2</v>
      </c>
      <c r="D7" s="22"/>
      <c r="E7" s="25" t="s">
        <v>18</v>
      </c>
      <c r="F7" s="21">
        <f>F6</f>
        <v>2</v>
      </c>
      <c r="G7" s="22"/>
      <c r="H7" s="25" t="s">
        <v>18</v>
      </c>
      <c r="I7" s="21">
        <f>I6</f>
        <v>2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203</v>
      </c>
      <c r="C10" s="13"/>
      <c r="D10" s="13"/>
      <c r="E10" s="13"/>
      <c r="F10" s="28" t="s">
        <v>203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204</v>
      </c>
      <c r="E13" s="41">
        <v>10</v>
      </c>
      <c r="F13" s="28" t="s">
        <v>42</v>
      </c>
      <c r="G13" s="28" t="s">
        <v>192</v>
      </c>
      <c r="H13" s="28" t="s">
        <v>168</v>
      </c>
      <c r="I13" s="21" t="s">
        <v>193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194</v>
      </c>
      <c r="E14" s="41">
        <v>10</v>
      </c>
      <c r="F14" s="28" t="s">
        <v>42</v>
      </c>
      <c r="G14" s="28" t="s">
        <v>205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29" customHeight="1" spans="1:12">
      <c r="A15" s="37"/>
      <c r="B15" s="43"/>
      <c r="C15" s="28" t="s">
        <v>50</v>
      </c>
      <c r="D15" s="28" t="s">
        <v>196</v>
      </c>
      <c r="E15" s="41">
        <v>20</v>
      </c>
      <c r="F15" s="28" t="s">
        <v>59</v>
      </c>
      <c r="G15" s="28"/>
      <c r="H15" s="28" t="s">
        <v>183</v>
      </c>
      <c r="I15" s="44" t="s">
        <v>183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197</v>
      </c>
      <c r="E16" s="41">
        <v>10</v>
      </c>
      <c r="F16" s="28" t="s">
        <v>48</v>
      </c>
      <c r="G16" s="28" t="s">
        <v>164</v>
      </c>
      <c r="H16" s="28" t="s">
        <v>54</v>
      </c>
      <c r="I16" s="41" t="s">
        <v>165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206</v>
      </c>
      <c r="E17" s="41">
        <v>15</v>
      </c>
      <c r="F17" s="28" t="s">
        <v>42</v>
      </c>
      <c r="G17" s="28" t="s">
        <v>207</v>
      </c>
      <c r="H17" s="28" t="s">
        <v>49</v>
      </c>
      <c r="I17" s="44">
        <v>0.1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208</v>
      </c>
      <c r="E18" s="41">
        <v>15</v>
      </c>
      <c r="F18" s="28" t="s">
        <v>42</v>
      </c>
      <c r="G18" s="28" t="s">
        <v>158</v>
      </c>
      <c r="H18" s="28" t="s">
        <v>168</v>
      </c>
      <c r="I18" s="44" t="s">
        <v>209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162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4" workbookViewId="0">
      <selection activeCell="O20" sqref="O19:O20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210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50</v>
      </c>
      <c r="D6" s="22"/>
      <c r="E6" s="23" t="s">
        <v>16</v>
      </c>
      <c r="F6" s="21">
        <v>50</v>
      </c>
      <c r="G6" s="22"/>
      <c r="H6" s="23" t="s">
        <v>17</v>
      </c>
      <c r="I6" s="21">
        <v>50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v>50</v>
      </c>
      <c r="D7" s="22"/>
      <c r="E7" s="25" t="s">
        <v>18</v>
      </c>
      <c r="F7" s="21">
        <v>50</v>
      </c>
      <c r="G7" s="22"/>
      <c r="H7" s="25" t="s">
        <v>18</v>
      </c>
      <c r="I7" s="21">
        <f>I6</f>
        <v>50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211</v>
      </c>
      <c r="C10" s="13"/>
      <c r="D10" s="13"/>
      <c r="E10" s="13"/>
      <c r="F10" s="28" t="s">
        <v>211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212</v>
      </c>
      <c r="E13" s="41">
        <v>10</v>
      </c>
      <c r="F13" s="28" t="s">
        <v>42</v>
      </c>
      <c r="G13" s="28" t="s">
        <v>192</v>
      </c>
      <c r="H13" s="28" t="s">
        <v>168</v>
      </c>
      <c r="I13" s="21" t="s">
        <v>193</v>
      </c>
      <c r="J13" s="22" t="s">
        <v>45</v>
      </c>
      <c r="K13" s="41">
        <v>10</v>
      </c>
      <c r="L13" s="42"/>
    </row>
    <row r="14" s="1" customFormat="1" ht="30" customHeight="1" spans="1:12">
      <c r="A14" s="37"/>
      <c r="B14" s="43"/>
      <c r="C14" s="28" t="s">
        <v>46</v>
      </c>
      <c r="D14" s="28" t="s">
        <v>213</v>
      </c>
      <c r="E14" s="41">
        <v>10</v>
      </c>
      <c r="F14" s="28" t="s">
        <v>48</v>
      </c>
      <c r="G14" s="28">
        <v>100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30" customHeight="1" spans="1:12">
      <c r="A15" s="37"/>
      <c r="B15" s="43"/>
      <c r="C15" s="28" t="s">
        <v>50</v>
      </c>
      <c r="D15" s="28" t="s">
        <v>214</v>
      </c>
      <c r="E15" s="41">
        <v>20</v>
      </c>
      <c r="F15" s="28" t="s">
        <v>59</v>
      </c>
      <c r="G15" s="28"/>
      <c r="H15" s="28" t="s">
        <v>183</v>
      </c>
      <c r="I15" s="44" t="s">
        <v>183</v>
      </c>
      <c r="J15" s="28" t="s">
        <v>45</v>
      </c>
      <c r="K15" s="41">
        <v>20</v>
      </c>
      <c r="L15" s="42"/>
    </row>
    <row r="16" s="1" customFormat="1" ht="25" customHeight="1" spans="1:12">
      <c r="A16" s="37"/>
      <c r="B16" s="35"/>
      <c r="C16" s="28" t="s">
        <v>52</v>
      </c>
      <c r="D16" s="28" t="s">
        <v>53</v>
      </c>
      <c r="E16" s="41">
        <v>10</v>
      </c>
      <c r="F16" s="28" t="s">
        <v>48</v>
      </c>
      <c r="G16" s="28">
        <v>50</v>
      </c>
      <c r="H16" s="28" t="s">
        <v>54</v>
      </c>
      <c r="I16" s="41" t="s">
        <v>55</v>
      </c>
      <c r="J16" s="28" t="s">
        <v>45</v>
      </c>
      <c r="K16" s="41">
        <v>10</v>
      </c>
      <c r="L16" s="42"/>
    </row>
    <row r="17" s="1" customFormat="1" ht="33" customHeight="1" spans="1:12">
      <c r="A17" s="37"/>
      <c r="B17" s="34" t="s">
        <v>56</v>
      </c>
      <c r="C17" s="28" t="s">
        <v>57</v>
      </c>
      <c r="D17" s="28" t="s">
        <v>215</v>
      </c>
      <c r="E17" s="41">
        <v>15</v>
      </c>
      <c r="F17" s="28" t="s">
        <v>59</v>
      </c>
      <c r="G17" s="28"/>
      <c r="H17" s="28" t="s">
        <v>60</v>
      </c>
      <c r="I17" s="44" t="s">
        <v>60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216</v>
      </c>
      <c r="E18" s="41">
        <v>15</v>
      </c>
      <c r="F18" s="28" t="s">
        <v>59</v>
      </c>
      <c r="G18" s="28"/>
      <c r="H18" s="28" t="s">
        <v>217</v>
      </c>
      <c r="I18" s="44" t="s">
        <v>217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65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F19" sqref="F19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210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90</v>
      </c>
      <c r="D6" s="22"/>
      <c r="E6" s="23" t="s">
        <v>16</v>
      </c>
      <c r="F6" s="21">
        <v>90</v>
      </c>
      <c r="G6" s="22"/>
      <c r="H6" s="23" t="s">
        <v>17</v>
      </c>
      <c r="I6" s="21">
        <v>90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v>90</v>
      </c>
      <c r="D7" s="22"/>
      <c r="E7" s="25" t="s">
        <v>18</v>
      </c>
      <c r="F7" s="21">
        <v>90</v>
      </c>
      <c r="G7" s="22"/>
      <c r="H7" s="25" t="s">
        <v>18</v>
      </c>
      <c r="I7" s="21">
        <f>I6</f>
        <v>90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211</v>
      </c>
      <c r="C10" s="13"/>
      <c r="D10" s="13"/>
      <c r="E10" s="13"/>
      <c r="F10" s="28" t="s">
        <v>211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212</v>
      </c>
      <c r="E13" s="41">
        <v>10</v>
      </c>
      <c r="F13" s="28" t="s">
        <v>42</v>
      </c>
      <c r="G13" s="28" t="s">
        <v>192</v>
      </c>
      <c r="H13" s="28" t="s">
        <v>168</v>
      </c>
      <c r="I13" s="21" t="s">
        <v>193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213</v>
      </c>
      <c r="E14" s="41">
        <v>10</v>
      </c>
      <c r="F14" s="28" t="s">
        <v>48</v>
      </c>
      <c r="G14" s="28">
        <v>100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31" customHeight="1" spans="1:12">
      <c r="A15" s="37"/>
      <c r="B15" s="43"/>
      <c r="C15" s="28" t="s">
        <v>50</v>
      </c>
      <c r="D15" s="28" t="s">
        <v>214</v>
      </c>
      <c r="E15" s="41">
        <v>20</v>
      </c>
      <c r="F15" s="28" t="s">
        <v>59</v>
      </c>
      <c r="G15" s="28"/>
      <c r="H15" s="28" t="s">
        <v>183</v>
      </c>
      <c r="I15" s="116" t="s">
        <v>218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53</v>
      </c>
      <c r="E16" s="41">
        <v>10</v>
      </c>
      <c r="F16" s="28" t="s">
        <v>48</v>
      </c>
      <c r="G16" s="28" t="s">
        <v>219</v>
      </c>
      <c r="H16" s="28" t="s">
        <v>54</v>
      </c>
      <c r="I16" s="41" t="s">
        <v>220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28" t="s">
        <v>215</v>
      </c>
      <c r="E17" s="41">
        <v>15</v>
      </c>
      <c r="F17" s="28" t="s">
        <v>59</v>
      </c>
      <c r="G17" s="28"/>
      <c r="H17" s="28" t="s">
        <v>60</v>
      </c>
      <c r="I17" s="44" t="s">
        <v>60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216</v>
      </c>
      <c r="E18" s="41">
        <v>15</v>
      </c>
      <c r="F18" s="28" t="s">
        <v>59</v>
      </c>
      <c r="G18" s="28"/>
      <c r="H18" s="28" t="s">
        <v>217</v>
      </c>
      <c r="I18" s="44" t="s">
        <v>217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65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R14" sqref="R14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3" t="s">
        <v>221</v>
      </c>
      <c r="D4" s="13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15.4</v>
      </c>
      <c r="D6" s="22"/>
      <c r="E6" s="23" t="s">
        <v>16</v>
      </c>
      <c r="F6" s="21">
        <v>15.4</v>
      </c>
      <c r="G6" s="22"/>
      <c r="H6" s="23" t="s">
        <v>17</v>
      </c>
      <c r="I6" s="21">
        <v>15.4</v>
      </c>
      <c r="J6" s="22"/>
      <c r="K6" s="24"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15.4</v>
      </c>
      <c r="D7" s="22"/>
      <c r="E7" s="25" t="s">
        <v>18</v>
      </c>
      <c r="F7" s="21">
        <f>F6</f>
        <v>15.4</v>
      </c>
      <c r="G7" s="22"/>
      <c r="H7" s="25" t="s">
        <v>18</v>
      </c>
      <c r="I7" s="21">
        <f>I6</f>
        <v>15.4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222</v>
      </c>
      <c r="C10" s="13"/>
      <c r="D10" s="13"/>
      <c r="E10" s="13"/>
      <c r="F10" s="28" t="s">
        <v>222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212</v>
      </c>
      <c r="E13" s="41">
        <v>10</v>
      </c>
      <c r="F13" s="28" t="s">
        <v>48</v>
      </c>
      <c r="G13" s="28" t="s">
        <v>223</v>
      </c>
      <c r="H13" s="28" t="s">
        <v>168</v>
      </c>
      <c r="I13" s="21" t="s">
        <v>224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225</v>
      </c>
      <c r="E14" s="41">
        <v>10</v>
      </c>
      <c r="F14" s="28" t="s">
        <v>48</v>
      </c>
      <c r="G14" s="28" t="s">
        <v>162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35" customHeight="1" spans="1:12">
      <c r="A15" s="37"/>
      <c r="B15" s="43"/>
      <c r="C15" s="28" t="s">
        <v>50</v>
      </c>
      <c r="D15" s="28" t="s">
        <v>226</v>
      </c>
      <c r="E15" s="41">
        <v>20</v>
      </c>
      <c r="F15" s="28" t="s">
        <v>59</v>
      </c>
      <c r="G15" s="28"/>
      <c r="H15" s="28" t="s">
        <v>227</v>
      </c>
      <c r="I15" s="28" t="s">
        <v>227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228</v>
      </c>
      <c r="E16" s="41">
        <v>10</v>
      </c>
      <c r="F16" s="28" t="s">
        <v>48</v>
      </c>
      <c r="G16" s="28" t="s">
        <v>229</v>
      </c>
      <c r="H16" s="28" t="s">
        <v>54</v>
      </c>
      <c r="I16" s="41" t="s">
        <v>230</v>
      </c>
      <c r="J16" s="28" t="s">
        <v>45</v>
      </c>
      <c r="K16" s="41">
        <v>10</v>
      </c>
      <c r="L16" s="42"/>
    </row>
    <row r="17" s="1" customFormat="1" ht="27" customHeight="1" spans="1:12">
      <c r="A17" s="37"/>
      <c r="B17" s="34" t="s">
        <v>56</v>
      </c>
      <c r="C17" s="28" t="s">
        <v>57</v>
      </c>
      <c r="D17" s="28" t="s">
        <v>231</v>
      </c>
      <c r="E17" s="41">
        <v>15</v>
      </c>
      <c r="F17" s="28" t="s">
        <v>59</v>
      </c>
      <c r="G17" s="28"/>
      <c r="H17" s="28" t="s">
        <v>60</v>
      </c>
      <c r="I17" s="44" t="s">
        <v>60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232</v>
      </c>
      <c r="E18" s="41">
        <v>15</v>
      </c>
      <c r="F18" s="28" t="s">
        <v>59</v>
      </c>
      <c r="G18" s="28"/>
      <c r="H18" s="28" t="s">
        <v>233</v>
      </c>
      <c r="I18" s="44" t="s">
        <v>233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K14" sqref="K14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3" t="s">
        <v>234</v>
      </c>
      <c r="D4" s="13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2.5</v>
      </c>
      <c r="D6" s="22"/>
      <c r="E6" s="23" t="s">
        <v>16</v>
      </c>
      <c r="F6" s="21">
        <v>2.5</v>
      </c>
      <c r="G6" s="22"/>
      <c r="H6" s="23" t="s">
        <v>17</v>
      </c>
      <c r="I6" s="21">
        <v>2.5</v>
      </c>
      <c r="J6" s="22"/>
      <c r="K6" s="24"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2.5</v>
      </c>
      <c r="D7" s="22"/>
      <c r="E7" s="25" t="s">
        <v>18</v>
      </c>
      <c r="F7" s="21">
        <f>F6</f>
        <v>2.5</v>
      </c>
      <c r="G7" s="22"/>
      <c r="H7" s="25" t="s">
        <v>18</v>
      </c>
      <c r="I7" s="21">
        <f>I6</f>
        <v>2.5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235</v>
      </c>
      <c r="C10" s="13"/>
      <c r="D10" s="13"/>
      <c r="E10" s="13"/>
      <c r="F10" s="28" t="s">
        <v>235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212</v>
      </c>
      <c r="E13" s="41">
        <v>10</v>
      </c>
      <c r="F13" s="28" t="s">
        <v>48</v>
      </c>
      <c r="G13" s="28" t="s">
        <v>223</v>
      </c>
      <c r="H13" s="28" t="s">
        <v>168</v>
      </c>
      <c r="I13" s="21" t="s">
        <v>224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225</v>
      </c>
      <c r="E14" s="41">
        <v>10</v>
      </c>
      <c r="F14" s="28" t="s">
        <v>48</v>
      </c>
      <c r="G14" s="28" t="s">
        <v>162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36" customHeight="1" spans="1:12">
      <c r="A15" s="37"/>
      <c r="B15" s="43"/>
      <c r="C15" s="28" t="s">
        <v>50</v>
      </c>
      <c r="D15" s="28" t="s">
        <v>226</v>
      </c>
      <c r="E15" s="41">
        <v>20</v>
      </c>
      <c r="F15" s="28" t="s">
        <v>59</v>
      </c>
      <c r="G15" s="28"/>
      <c r="H15" s="28" t="s">
        <v>227</v>
      </c>
      <c r="I15" s="28" t="s">
        <v>227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228</v>
      </c>
      <c r="E16" s="41">
        <v>10</v>
      </c>
      <c r="F16" s="28" t="s">
        <v>48</v>
      </c>
      <c r="G16" s="28" t="s">
        <v>236</v>
      </c>
      <c r="H16" s="28" t="s">
        <v>54</v>
      </c>
      <c r="I16" s="41" t="s">
        <v>237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28" t="s">
        <v>238</v>
      </c>
      <c r="E17" s="41">
        <v>15</v>
      </c>
      <c r="F17" s="28" t="s">
        <v>59</v>
      </c>
      <c r="G17" s="28"/>
      <c r="H17" s="28" t="s">
        <v>239</v>
      </c>
      <c r="I17" s="44" t="s">
        <v>239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232</v>
      </c>
      <c r="E18" s="41">
        <v>15</v>
      </c>
      <c r="F18" s="28" t="s">
        <v>59</v>
      </c>
      <c r="G18" s="28"/>
      <c r="H18" s="28" t="s">
        <v>233</v>
      </c>
      <c r="I18" s="44" t="s">
        <v>233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Q14" sqref="Q14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3" t="s">
        <v>234</v>
      </c>
      <c r="D4" s="13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10.5</v>
      </c>
      <c r="D6" s="22"/>
      <c r="E6" s="23" t="s">
        <v>16</v>
      </c>
      <c r="F6" s="21">
        <v>10.5</v>
      </c>
      <c r="G6" s="22"/>
      <c r="H6" s="23" t="s">
        <v>17</v>
      </c>
      <c r="I6" s="21">
        <v>10.5</v>
      </c>
      <c r="J6" s="22"/>
      <c r="K6" s="24"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10.5</v>
      </c>
      <c r="D7" s="22"/>
      <c r="E7" s="25" t="s">
        <v>18</v>
      </c>
      <c r="F7" s="21">
        <f>F6</f>
        <v>10.5</v>
      </c>
      <c r="G7" s="22"/>
      <c r="H7" s="25" t="s">
        <v>18</v>
      </c>
      <c r="I7" s="21">
        <f>I6</f>
        <v>10.5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235</v>
      </c>
      <c r="C10" s="13"/>
      <c r="D10" s="13"/>
      <c r="E10" s="13"/>
      <c r="F10" s="28" t="s">
        <v>235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212</v>
      </c>
      <c r="E13" s="41">
        <v>10</v>
      </c>
      <c r="F13" s="28" t="s">
        <v>48</v>
      </c>
      <c r="G13" s="28" t="s">
        <v>223</v>
      </c>
      <c r="H13" s="28" t="s">
        <v>168</v>
      </c>
      <c r="I13" s="21" t="s">
        <v>224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225</v>
      </c>
      <c r="E14" s="41">
        <v>10</v>
      </c>
      <c r="F14" s="28" t="s">
        <v>48</v>
      </c>
      <c r="G14" s="28" t="s">
        <v>162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37" customHeight="1" spans="1:12">
      <c r="A15" s="37"/>
      <c r="B15" s="43"/>
      <c r="C15" s="28" t="s">
        <v>50</v>
      </c>
      <c r="D15" s="28" t="s">
        <v>226</v>
      </c>
      <c r="E15" s="41">
        <v>20</v>
      </c>
      <c r="F15" s="28" t="s">
        <v>59</v>
      </c>
      <c r="G15" s="28"/>
      <c r="H15" s="28" t="s">
        <v>227</v>
      </c>
      <c r="I15" s="28" t="s">
        <v>227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228</v>
      </c>
      <c r="E16" s="41">
        <v>10</v>
      </c>
      <c r="F16" s="28" t="s">
        <v>48</v>
      </c>
      <c r="G16" s="28" t="s">
        <v>240</v>
      </c>
      <c r="H16" s="28" t="s">
        <v>54</v>
      </c>
      <c r="I16" s="41" t="s">
        <v>241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28" t="s">
        <v>238</v>
      </c>
      <c r="E17" s="41">
        <v>15</v>
      </c>
      <c r="F17" s="28" t="s">
        <v>59</v>
      </c>
      <c r="G17" s="28"/>
      <c r="H17" s="28" t="s">
        <v>239</v>
      </c>
      <c r="I17" s="44" t="s">
        <v>239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232</v>
      </c>
      <c r="E18" s="41">
        <v>15</v>
      </c>
      <c r="F18" s="28" t="s">
        <v>59</v>
      </c>
      <c r="G18" s="28"/>
      <c r="H18" s="28" t="s">
        <v>233</v>
      </c>
      <c r="I18" s="44" t="s">
        <v>233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P7" sqref="P7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136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2</v>
      </c>
      <c r="D6" s="22"/>
      <c r="E6" s="23" t="s">
        <v>16</v>
      </c>
      <c r="F6" s="21">
        <v>2</v>
      </c>
      <c r="G6" s="22"/>
      <c r="H6" s="23" t="s">
        <v>17</v>
      </c>
      <c r="I6" s="21">
        <v>2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2</v>
      </c>
      <c r="D7" s="22"/>
      <c r="E7" s="25" t="s">
        <v>18</v>
      </c>
      <c r="F7" s="21">
        <f>F6</f>
        <v>2</v>
      </c>
      <c r="G7" s="22"/>
      <c r="H7" s="25" t="s">
        <v>18</v>
      </c>
      <c r="I7" s="21">
        <f>I6</f>
        <v>2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242</v>
      </c>
      <c r="C10" s="13"/>
      <c r="D10" s="13"/>
      <c r="E10" s="13"/>
      <c r="F10" s="28" t="s">
        <v>242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243</v>
      </c>
      <c r="E13" s="41">
        <v>10</v>
      </c>
      <c r="F13" s="28" t="s">
        <v>42</v>
      </c>
      <c r="G13" s="28" t="s">
        <v>185</v>
      </c>
      <c r="H13" s="28" t="s">
        <v>149</v>
      </c>
      <c r="I13" s="21" t="s">
        <v>244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45" t="s">
        <v>245</v>
      </c>
      <c r="E14" s="41">
        <v>10</v>
      </c>
      <c r="F14" s="28" t="s">
        <v>48</v>
      </c>
      <c r="G14" s="28" t="s">
        <v>205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33" customHeight="1" spans="1:12">
      <c r="A15" s="37"/>
      <c r="B15" s="43"/>
      <c r="C15" s="28" t="s">
        <v>50</v>
      </c>
      <c r="D15" s="28" t="s">
        <v>161</v>
      </c>
      <c r="E15" s="41">
        <v>20</v>
      </c>
      <c r="F15" s="28" t="s">
        <v>59</v>
      </c>
      <c r="G15" s="28"/>
      <c r="H15" s="28" t="s">
        <v>183</v>
      </c>
      <c r="I15" s="28" t="s">
        <v>183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246</v>
      </c>
      <c r="E16" s="41">
        <v>10</v>
      </c>
      <c r="F16" s="28" t="s">
        <v>48</v>
      </c>
      <c r="G16" s="28" t="s">
        <v>164</v>
      </c>
      <c r="H16" s="28" t="s">
        <v>54</v>
      </c>
      <c r="I16" s="41" t="s">
        <v>165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247</v>
      </c>
      <c r="E17" s="41">
        <v>15</v>
      </c>
      <c r="F17" s="28" t="s">
        <v>42</v>
      </c>
      <c r="G17" s="28" t="s">
        <v>158</v>
      </c>
      <c r="H17" s="28" t="s">
        <v>49</v>
      </c>
      <c r="I17" s="44">
        <v>0.2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243</v>
      </c>
      <c r="E18" s="41">
        <v>15</v>
      </c>
      <c r="F18" s="28" t="s">
        <v>42</v>
      </c>
      <c r="G18" s="28" t="s">
        <v>205</v>
      </c>
      <c r="H18" s="28" t="s">
        <v>49</v>
      </c>
      <c r="I18" s="44">
        <v>0.95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 t="s">
        <v>248</v>
      </c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R17" sqref="R17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136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10</v>
      </c>
      <c r="D6" s="22"/>
      <c r="E6" s="23" t="s">
        <v>16</v>
      </c>
      <c r="F6" s="21">
        <v>10</v>
      </c>
      <c r="G6" s="22"/>
      <c r="H6" s="23" t="s">
        <v>17</v>
      </c>
      <c r="I6" s="21">
        <v>10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10</v>
      </c>
      <c r="D7" s="22"/>
      <c r="E7" s="25" t="s">
        <v>18</v>
      </c>
      <c r="F7" s="21">
        <f>F6</f>
        <v>10</v>
      </c>
      <c r="G7" s="22"/>
      <c r="H7" s="25" t="s">
        <v>18</v>
      </c>
      <c r="I7" s="21">
        <f>I6</f>
        <v>10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249</v>
      </c>
      <c r="C10" s="13"/>
      <c r="D10" s="13"/>
      <c r="E10" s="13"/>
      <c r="F10" s="28" t="s">
        <v>249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243</v>
      </c>
      <c r="E13" s="41">
        <v>10</v>
      </c>
      <c r="F13" s="28" t="s">
        <v>42</v>
      </c>
      <c r="G13" s="28" t="s">
        <v>185</v>
      </c>
      <c r="H13" s="28" t="s">
        <v>149</v>
      </c>
      <c r="I13" s="21" t="s">
        <v>244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45" t="s">
        <v>245</v>
      </c>
      <c r="E14" s="41">
        <v>10</v>
      </c>
      <c r="F14" s="28" t="s">
        <v>48</v>
      </c>
      <c r="G14" s="28" t="s">
        <v>205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20" customHeight="1" spans="1:12">
      <c r="A15" s="37"/>
      <c r="B15" s="43"/>
      <c r="C15" s="28" t="s">
        <v>50</v>
      </c>
      <c r="D15" s="28" t="s">
        <v>161</v>
      </c>
      <c r="E15" s="41">
        <v>20</v>
      </c>
      <c r="F15" s="28" t="s">
        <v>59</v>
      </c>
      <c r="G15" s="28"/>
      <c r="H15" s="28" t="s">
        <v>183</v>
      </c>
      <c r="I15" s="44">
        <v>1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246</v>
      </c>
      <c r="E16" s="41">
        <v>10</v>
      </c>
      <c r="F16" s="28" t="s">
        <v>48</v>
      </c>
      <c r="G16" s="28" t="s">
        <v>207</v>
      </c>
      <c r="H16" s="28" t="s">
        <v>54</v>
      </c>
      <c r="I16" s="41" t="s">
        <v>250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247</v>
      </c>
      <c r="E17" s="41">
        <v>15</v>
      </c>
      <c r="F17" s="28" t="s">
        <v>42</v>
      </c>
      <c r="G17" s="28" t="s">
        <v>158</v>
      </c>
      <c r="H17" s="28" t="s">
        <v>49</v>
      </c>
      <c r="I17" s="44">
        <v>0.2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243</v>
      </c>
      <c r="E18" s="41">
        <v>15</v>
      </c>
      <c r="F18" s="28" t="s">
        <v>42</v>
      </c>
      <c r="G18" s="28" t="s">
        <v>205</v>
      </c>
      <c r="H18" s="28" t="s">
        <v>49</v>
      </c>
      <c r="I18" s="44">
        <v>0.95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 t="s">
        <v>248</v>
      </c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workbookViewId="0">
      <selection activeCell="T14" sqref="T14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251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9</v>
      </c>
      <c r="D6" s="22"/>
      <c r="E6" s="23" t="s">
        <v>16</v>
      </c>
      <c r="F6" s="21">
        <v>9</v>
      </c>
      <c r="G6" s="22"/>
      <c r="H6" s="23" t="s">
        <v>17</v>
      </c>
      <c r="I6" s="21">
        <v>8.96</v>
      </c>
      <c r="J6" s="22"/>
      <c r="K6" s="24">
        <f>I6/C6</f>
        <v>0.995555555555556</v>
      </c>
      <c r="L6" s="24"/>
    </row>
    <row r="7" s="1" customFormat="1" ht="22.5" customHeight="1" spans="1:12">
      <c r="A7" s="17"/>
      <c r="B7" s="25" t="s">
        <v>18</v>
      </c>
      <c r="C7" s="21">
        <f>C6</f>
        <v>9</v>
      </c>
      <c r="D7" s="22"/>
      <c r="E7" s="25" t="s">
        <v>18</v>
      </c>
      <c r="F7" s="21">
        <f>F6</f>
        <v>9</v>
      </c>
      <c r="G7" s="22"/>
      <c r="H7" s="25" t="s">
        <v>18</v>
      </c>
      <c r="I7" s="21">
        <f>I6</f>
        <v>8.96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252</v>
      </c>
      <c r="C10" s="13"/>
      <c r="D10" s="13"/>
      <c r="E10" s="13"/>
      <c r="F10" s="28" t="s">
        <v>252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253</v>
      </c>
      <c r="E13" s="41">
        <v>10</v>
      </c>
      <c r="F13" s="28" t="s">
        <v>42</v>
      </c>
      <c r="G13" s="28" t="s">
        <v>254</v>
      </c>
      <c r="H13" s="28" t="s">
        <v>43</v>
      </c>
      <c r="I13" s="21" t="s">
        <v>255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256</v>
      </c>
      <c r="E14" s="41">
        <v>10</v>
      </c>
      <c r="F14" s="28" t="s">
        <v>48</v>
      </c>
      <c r="G14" s="28" t="s">
        <v>162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20" customHeight="1" spans="1:12">
      <c r="A15" s="37"/>
      <c r="B15" s="43"/>
      <c r="C15" s="28" t="s">
        <v>50</v>
      </c>
      <c r="D15" s="28" t="s">
        <v>257</v>
      </c>
      <c r="E15" s="41">
        <v>20</v>
      </c>
      <c r="F15" s="28" t="s">
        <v>42</v>
      </c>
      <c r="G15" s="28" t="s">
        <v>195</v>
      </c>
      <c r="H15" s="28" t="s">
        <v>49</v>
      </c>
      <c r="I15" s="44">
        <v>0.9956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258</v>
      </c>
      <c r="E16" s="41">
        <v>10</v>
      </c>
      <c r="F16" s="28" t="s">
        <v>48</v>
      </c>
      <c r="G16" s="28" t="s">
        <v>254</v>
      </c>
      <c r="H16" s="28" t="s">
        <v>54</v>
      </c>
      <c r="I16" s="41" t="s">
        <v>259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260</v>
      </c>
      <c r="E17" s="41">
        <v>15</v>
      </c>
      <c r="F17" s="28" t="s">
        <v>42</v>
      </c>
      <c r="G17" s="28" t="s">
        <v>162</v>
      </c>
      <c r="H17" s="28" t="s">
        <v>49</v>
      </c>
      <c r="I17" s="44">
        <v>1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261</v>
      </c>
      <c r="E18" s="41">
        <v>15</v>
      </c>
      <c r="F18" s="28" t="s">
        <v>59</v>
      </c>
      <c r="G18" s="28"/>
      <c r="H18" s="28" t="s">
        <v>262</v>
      </c>
      <c r="I18" s="44" t="s">
        <v>262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263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topLeftCell="A2" workbookViewId="0">
      <selection activeCell="Q16" sqref="Q16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B3" s="3"/>
      <c r="C3" s="10"/>
      <c r="D3" s="10"/>
      <c r="E3" s="11"/>
      <c r="F3" s="11"/>
      <c r="G3" s="11"/>
      <c r="H3" s="11"/>
      <c r="I3" s="3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264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39.04</v>
      </c>
      <c r="D6" s="22"/>
      <c r="E6" s="23" t="s">
        <v>16</v>
      </c>
      <c r="F6" s="21">
        <v>39.04</v>
      </c>
      <c r="G6" s="22"/>
      <c r="H6" s="23" t="s">
        <v>17</v>
      </c>
      <c r="I6" s="21">
        <v>38.03</v>
      </c>
      <c r="J6" s="22"/>
      <c r="K6" s="24">
        <f>I6/C6</f>
        <v>0.974129098360656</v>
      </c>
      <c r="L6" s="24"/>
    </row>
    <row r="7" s="1" customFormat="1" ht="22.5" customHeight="1" spans="1:12">
      <c r="A7" s="17"/>
      <c r="B7" s="25" t="s">
        <v>18</v>
      </c>
      <c r="C7" s="21">
        <v>39.04</v>
      </c>
      <c r="D7" s="22"/>
      <c r="E7" s="25" t="s">
        <v>18</v>
      </c>
      <c r="F7" s="21">
        <f>F6</f>
        <v>39.04</v>
      </c>
      <c r="G7" s="22"/>
      <c r="H7" s="25" t="s">
        <v>18</v>
      </c>
      <c r="I7" s="21">
        <f>I6</f>
        <v>38.03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265</v>
      </c>
      <c r="C10" s="13"/>
      <c r="D10" s="13"/>
      <c r="E10" s="13"/>
      <c r="F10" s="28" t="s">
        <v>265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266</v>
      </c>
      <c r="E13" s="41">
        <v>10</v>
      </c>
      <c r="F13" s="28" t="s">
        <v>48</v>
      </c>
      <c r="G13" s="28" t="s">
        <v>267</v>
      </c>
      <c r="H13" s="28" t="s">
        <v>43</v>
      </c>
      <c r="I13" s="21" t="s">
        <v>268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269</v>
      </c>
      <c r="E14" s="41">
        <v>10</v>
      </c>
      <c r="F14" s="28" t="s">
        <v>48</v>
      </c>
      <c r="G14" s="28" t="s">
        <v>195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31" customHeight="1" spans="1:12">
      <c r="A15" s="37"/>
      <c r="B15" s="43"/>
      <c r="C15" s="28" t="s">
        <v>50</v>
      </c>
      <c r="D15" s="28" t="s">
        <v>270</v>
      </c>
      <c r="E15" s="41">
        <v>20</v>
      </c>
      <c r="F15" s="28" t="s">
        <v>59</v>
      </c>
      <c r="G15" s="28"/>
      <c r="H15" s="28" t="s">
        <v>182</v>
      </c>
      <c r="I15" s="44">
        <v>0.9741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271</v>
      </c>
      <c r="E16" s="41">
        <v>10</v>
      </c>
      <c r="F16" s="28" t="s">
        <v>48</v>
      </c>
      <c r="G16" s="28" t="s">
        <v>272</v>
      </c>
      <c r="H16" s="28" t="s">
        <v>54</v>
      </c>
      <c r="I16" s="41" t="s">
        <v>273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28" t="s">
        <v>274</v>
      </c>
      <c r="E17" s="41">
        <v>15</v>
      </c>
      <c r="F17" s="28" t="s">
        <v>42</v>
      </c>
      <c r="G17" s="28" t="s">
        <v>158</v>
      </c>
      <c r="H17" s="28" t="s">
        <v>49</v>
      </c>
      <c r="I17" s="44">
        <v>0.2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275</v>
      </c>
      <c r="E18" s="41">
        <v>15</v>
      </c>
      <c r="F18" s="28" t="s">
        <v>59</v>
      </c>
      <c r="G18" s="28"/>
      <c r="H18" s="28" t="s">
        <v>276</v>
      </c>
      <c r="I18" s="44" t="s">
        <v>276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205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4" workbookViewId="0">
      <selection activeCell="S14" sqref="S14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277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25.95</v>
      </c>
      <c r="D6" s="22"/>
      <c r="E6" s="23" t="s">
        <v>16</v>
      </c>
      <c r="F6" s="21">
        <v>25.95</v>
      </c>
      <c r="G6" s="22"/>
      <c r="H6" s="23" t="s">
        <v>17</v>
      </c>
      <c r="I6" s="21">
        <v>25.95</v>
      </c>
      <c r="J6" s="22"/>
      <c r="K6" s="24">
        <f>I6/C6</f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25.95</v>
      </c>
      <c r="D7" s="22"/>
      <c r="E7" s="25" t="s">
        <v>18</v>
      </c>
      <c r="F7" s="21">
        <f>F6</f>
        <v>25.95</v>
      </c>
      <c r="G7" s="22"/>
      <c r="H7" s="25" t="s">
        <v>18</v>
      </c>
      <c r="I7" s="21">
        <f>I6</f>
        <v>25.95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278</v>
      </c>
      <c r="C10" s="13"/>
      <c r="D10" s="13"/>
      <c r="E10" s="13"/>
      <c r="F10" s="28" t="s">
        <v>279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280</v>
      </c>
      <c r="E13" s="41">
        <v>10</v>
      </c>
      <c r="F13" s="28" t="s">
        <v>48</v>
      </c>
      <c r="G13" s="28" t="s">
        <v>267</v>
      </c>
      <c r="H13" s="28" t="s">
        <v>43</v>
      </c>
      <c r="I13" s="21" t="s">
        <v>268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281</v>
      </c>
      <c r="E14" s="41">
        <v>20</v>
      </c>
      <c r="F14" s="28" t="s">
        <v>48</v>
      </c>
      <c r="G14" s="28" t="s">
        <v>195</v>
      </c>
      <c r="H14" s="28" t="s">
        <v>49</v>
      </c>
      <c r="I14" s="44">
        <v>1</v>
      </c>
      <c r="J14" s="28" t="s">
        <v>45</v>
      </c>
      <c r="K14" s="41">
        <v>20</v>
      </c>
      <c r="L14" s="42"/>
    </row>
    <row r="15" s="1" customFormat="1" ht="31" customHeight="1" spans="1:12">
      <c r="A15" s="37"/>
      <c r="B15" s="43"/>
      <c r="C15" s="28" t="s">
        <v>50</v>
      </c>
      <c r="D15" s="28" t="s">
        <v>282</v>
      </c>
      <c r="E15" s="41">
        <v>10</v>
      </c>
      <c r="F15" s="28" t="s">
        <v>59</v>
      </c>
      <c r="G15" s="28"/>
      <c r="H15" s="28" t="s">
        <v>227</v>
      </c>
      <c r="I15" s="28" t="s">
        <v>227</v>
      </c>
      <c r="J15" s="28" t="s">
        <v>45</v>
      </c>
      <c r="K15" s="41">
        <v>10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283</v>
      </c>
      <c r="E16" s="41">
        <v>10</v>
      </c>
      <c r="F16" s="28" t="s">
        <v>48</v>
      </c>
      <c r="G16" s="28" t="s">
        <v>284</v>
      </c>
      <c r="H16" s="28" t="s">
        <v>54</v>
      </c>
      <c r="I16" s="41" t="s">
        <v>285</v>
      </c>
      <c r="J16" s="28" t="s">
        <v>45</v>
      </c>
      <c r="K16" s="41">
        <v>10</v>
      </c>
      <c r="L16" s="42"/>
    </row>
    <row r="17" s="1" customFormat="1" ht="35" customHeight="1" spans="1:12">
      <c r="A17" s="37"/>
      <c r="B17" s="34" t="s">
        <v>56</v>
      </c>
      <c r="C17" s="28" t="s">
        <v>57</v>
      </c>
      <c r="D17" s="28" t="s">
        <v>286</v>
      </c>
      <c r="E17" s="41">
        <v>15</v>
      </c>
      <c r="F17" s="28" t="s">
        <v>42</v>
      </c>
      <c r="G17" s="28" t="s">
        <v>158</v>
      </c>
      <c r="H17" s="28" t="s">
        <v>49</v>
      </c>
      <c r="I17" s="44">
        <v>0.2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275</v>
      </c>
      <c r="E18" s="41">
        <v>15</v>
      </c>
      <c r="F18" s="28" t="s">
        <v>59</v>
      </c>
      <c r="G18" s="28"/>
      <c r="H18" s="28" t="s">
        <v>60</v>
      </c>
      <c r="I18" s="44" t="s">
        <v>60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65</v>
      </c>
      <c r="E19" s="41">
        <v>10</v>
      </c>
      <c r="F19" s="28" t="s">
        <v>42</v>
      </c>
      <c r="G19" s="28" t="s">
        <v>195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/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2" workbookViewId="0">
      <selection activeCell="B10" sqref="B10:E10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287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2</v>
      </c>
      <c r="D6" s="22"/>
      <c r="E6" s="23" t="s">
        <v>16</v>
      </c>
      <c r="F6" s="21">
        <v>2</v>
      </c>
      <c r="G6" s="22"/>
      <c r="H6" s="23" t="s">
        <v>17</v>
      </c>
      <c r="I6" s="21">
        <v>1.6292</v>
      </c>
      <c r="J6" s="22"/>
      <c r="K6" s="24">
        <f>I6/C6</f>
        <v>0.8146</v>
      </c>
      <c r="L6" s="24"/>
    </row>
    <row r="7" s="1" customFormat="1" ht="22.5" customHeight="1" spans="1:12">
      <c r="A7" s="17"/>
      <c r="B7" s="25" t="s">
        <v>18</v>
      </c>
      <c r="C7" s="21">
        <f>C6</f>
        <v>2</v>
      </c>
      <c r="D7" s="22"/>
      <c r="E7" s="25" t="s">
        <v>18</v>
      </c>
      <c r="F7" s="21">
        <f>F6</f>
        <v>2</v>
      </c>
      <c r="G7" s="22"/>
      <c r="H7" s="25" t="s">
        <v>18</v>
      </c>
      <c r="I7" s="21">
        <f>I6</f>
        <v>1.6292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288</v>
      </c>
      <c r="C10" s="13"/>
      <c r="D10" s="13"/>
      <c r="E10" s="13"/>
      <c r="F10" s="28" t="s">
        <v>288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253</v>
      </c>
      <c r="E13" s="41">
        <v>10</v>
      </c>
      <c r="F13" s="28" t="s">
        <v>42</v>
      </c>
      <c r="G13" s="28" t="s">
        <v>289</v>
      </c>
      <c r="H13" s="28" t="s">
        <v>168</v>
      </c>
      <c r="I13" s="21" t="s">
        <v>290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291</v>
      </c>
      <c r="E14" s="41">
        <v>10</v>
      </c>
      <c r="F14" s="28" t="s">
        <v>48</v>
      </c>
      <c r="G14" s="28" t="s">
        <v>195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20" customHeight="1" spans="1:12">
      <c r="A15" s="37"/>
      <c r="B15" s="43"/>
      <c r="C15" s="28" t="s">
        <v>50</v>
      </c>
      <c r="D15" s="28" t="s">
        <v>292</v>
      </c>
      <c r="E15" s="41">
        <v>20</v>
      </c>
      <c r="F15" s="28" t="s">
        <v>42</v>
      </c>
      <c r="G15" s="28" t="s">
        <v>195</v>
      </c>
      <c r="H15" s="28" t="s">
        <v>49</v>
      </c>
      <c r="I15" s="44">
        <v>1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197</v>
      </c>
      <c r="E16" s="41">
        <v>10</v>
      </c>
      <c r="F16" s="28" t="s">
        <v>48</v>
      </c>
      <c r="G16" s="28" t="s">
        <v>164</v>
      </c>
      <c r="H16" s="28" t="s">
        <v>54</v>
      </c>
      <c r="I16" s="41" t="s">
        <v>293</v>
      </c>
      <c r="J16" s="28" t="s">
        <v>45</v>
      </c>
      <c r="K16" s="41">
        <v>9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294</v>
      </c>
      <c r="E17" s="41">
        <v>15</v>
      </c>
      <c r="F17" s="28" t="s">
        <v>42</v>
      </c>
      <c r="G17" s="28" t="s">
        <v>158</v>
      </c>
      <c r="H17" s="28" t="s">
        <v>49</v>
      </c>
      <c r="I17" s="44">
        <v>0.2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295</v>
      </c>
      <c r="E18" s="41">
        <v>15</v>
      </c>
      <c r="F18" s="28" t="s">
        <v>59</v>
      </c>
      <c r="G18" s="28"/>
      <c r="H18" s="28" t="s">
        <v>296</v>
      </c>
      <c r="I18" s="44" t="s">
        <v>296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205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 t="s">
        <v>297</v>
      </c>
      <c r="J20" s="46"/>
      <c r="K20" s="47">
        <v>8.15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v>97.15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K21" sqref="K21:L21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11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6" t="s">
        <v>298</v>
      </c>
      <c r="D4" s="16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7.2</v>
      </c>
      <c r="D6" s="22"/>
      <c r="E6" s="23" t="s">
        <v>16</v>
      </c>
      <c r="F6" s="21">
        <v>7.2</v>
      </c>
      <c r="G6" s="22"/>
      <c r="H6" s="23" t="s">
        <v>17</v>
      </c>
      <c r="I6" s="21">
        <v>6.52</v>
      </c>
      <c r="J6" s="22"/>
      <c r="K6" s="24">
        <v>0.9053</v>
      </c>
      <c r="L6" s="24"/>
    </row>
    <row r="7" s="1" customFormat="1" ht="22.5" customHeight="1" spans="1:12">
      <c r="A7" s="17"/>
      <c r="B7" s="25" t="s">
        <v>18</v>
      </c>
      <c r="C7" s="21">
        <f>C6</f>
        <v>7.2</v>
      </c>
      <c r="D7" s="22"/>
      <c r="E7" s="25" t="s">
        <v>18</v>
      </c>
      <c r="F7" s="21">
        <f>F6</f>
        <v>7.2</v>
      </c>
      <c r="G7" s="22"/>
      <c r="H7" s="25" t="s">
        <v>18</v>
      </c>
      <c r="I7" s="21">
        <f>I6</f>
        <v>6.52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299</v>
      </c>
      <c r="C10" s="13"/>
      <c r="D10" s="13"/>
      <c r="E10" s="13"/>
      <c r="F10" s="28" t="s">
        <v>299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300</v>
      </c>
      <c r="E13" s="41">
        <v>10</v>
      </c>
      <c r="F13" s="28" t="s">
        <v>48</v>
      </c>
      <c r="G13" s="28" t="s">
        <v>192</v>
      </c>
      <c r="H13" s="28" t="s">
        <v>43</v>
      </c>
      <c r="I13" s="21" t="s">
        <v>301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302</v>
      </c>
      <c r="E14" s="41">
        <v>10</v>
      </c>
      <c r="F14" s="28" t="s">
        <v>48</v>
      </c>
      <c r="G14" s="28" t="s">
        <v>195</v>
      </c>
      <c r="H14" s="28" t="s">
        <v>49</v>
      </c>
      <c r="I14" s="44">
        <v>1</v>
      </c>
      <c r="J14" s="28" t="s">
        <v>45</v>
      </c>
      <c r="K14" s="41">
        <v>10</v>
      </c>
      <c r="L14" s="42"/>
    </row>
    <row r="15" s="1" customFormat="1" ht="20" customHeight="1" spans="1:12">
      <c r="A15" s="37"/>
      <c r="B15" s="43"/>
      <c r="C15" s="28" t="s">
        <v>50</v>
      </c>
      <c r="D15" s="28" t="s">
        <v>257</v>
      </c>
      <c r="E15" s="41">
        <v>20</v>
      </c>
      <c r="F15" s="28" t="s">
        <v>42</v>
      </c>
      <c r="G15" s="28" t="s">
        <v>195</v>
      </c>
      <c r="H15" s="28" t="s">
        <v>49</v>
      </c>
      <c r="I15" s="44">
        <v>1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303</v>
      </c>
      <c r="E16" s="41">
        <v>10</v>
      </c>
      <c r="F16" s="28" t="s">
        <v>48</v>
      </c>
      <c r="G16" s="28" t="s">
        <v>304</v>
      </c>
      <c r="H16" s="28" t="s">
        <v>54</v>
      </c>
      <c r="I16" s="41" t="s">
        <v>305</v>
      </c>
      <c r="J16" s="28" t="s">
        <v>45</v>
      </c>
      <c r="K16" s="41">
        <v>9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306</v>
      </c>
      <c r="E17" s="41">
        <v>15</v>
      </c>
      <c r="F17" s="28" t="s">
        <v>42</v>
      </c>
      <c r="G17" s="28" t="s">
        <v>307</v>
      </c>
      <c r="H17" s="28" t="s">
        <v>49</v>
      </c>
      <c r="I17" s="44">
        <v>0.4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308</v>
      </c>
      <c r="E18" s="41">
        <v>15</v>
      </c>
      <c r="F18" s="28" t="s">
        <v>42</v>
      </c>
      <c r="G18" s="28" t="s">
        <v>205</v>
      </c>
      <c r="H18" s="28" t="s">
        <v>49</v>
      </c>
      <c r="I18" s="44">
        <v>1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205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 t="s">
        <v>309</v>
      </c>
      <c r="J20" s="46"/>
      <c r="K20" s="47">
        <v>9.05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98.05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I18" sqref="I18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310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25.3</v>
      </c>
      <c r="D6" s="74"/>
      <c r="E6" s="75" t="s">
        <v>16</v>
      </c>
      <c r="F6" s="73">
        <v>25.3</v>
      </c>
      <c r="G6" s="74"/>
      <c r="H6" s="75" t="s">
        <v>17</v>
      </c>
      <c r="I6" s="73">
        <v>25.3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25.3</v>
      </c>
      <c r="D7" s="74"/>
      <c r="E7" s="77" t="s">
        <v>18</v>
      </c>
      <c r="F7" s="73">
        <f>F6</f>
        <v>25.3</v>
      </c>
      <c r="G7" s="74"/>
      <c r="H7" s="77" t="s">
        <v>18</v>
      </c>
      <c r="I7" s="73">
        <f>I6</f>
        <v>25.3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311</v>
      </c>
      <c r="C10" s="66"/>
      <c r="D10" s="66"/>
      <c r="E10" s="66"/>
      <c r="F10" s="80" t="s">
        <v>312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313</v>
      </c>
      <c r="E13" s="106">
        <v>10</v>
      </c>
      <c r="F13" s="80" t="s">
        <v>48</v>
      </c>
      <c r="G13" s="106">
        <v>1</v>
      </c>
      <c r="H13" s="80" t="s">
        <v>43</v>
      </c>
      <c r="I13" s="73" t="s">
        <v>314</v>
      </c>
      <c r="J13" s="74" t="s">
        <v>45</v>
      </c>
      <c r="K13" s="106">
        <v>10</v>
      </c>
      <c r="L13" s="107"/>
    </row>
    <row r="14" s="58" customFormat="1" ht="20" customHeight="1" spans="1:12">
      <c r="A14" s="90"/>
      <c r="B14" s="70"/>
      <c r="C14" s="80" t="s">
        <v>46</v>
      </c>
      <c r="D14" s="80" t="s">
        <v>315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20" customHeight="1" spans="1:12">
      <c r="A15" s="90"/>
      <c r="B15" s="70"/>
      <c r="C15" s="80" t="s">
        <v>50</v>
      </c>
      <c r="D15" s="80" t="s">
        <v>316</v>
      </c>
      <c r="E15" s="106">
        <v>20</v>
      </c>
      <c r="F15" s="80" t="s">
        <v>59</v>
      </c>
      <c r="G15" s="106"/>
      <c r="H15" s="80" t="s">
        <v>317</v>
      </c>
      <c r="I15" s="106" t="s">
        <v>317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318</v>
      </c>
      <c r="E16" s="106">
        <v>10</v>
      </c>
      <c r="F16" s="80" t="s">
        <v>48</v>
      </c>
      <c r="G16" s="106">
        <v>25.299</v>
      </c>
      <c r="H16" s="80" t="s">
        <v>54</v>
      </c>
      <c r="I16" s="106" t="s">
        <v>319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131</v>
      </c>
      <c r="E17" s="106">
        <v>15</v>
      </c>
      <c r="F17" s="80" t="s">
        <v>59</v>
      </c>
      <c r="G17" s="106"/>
      <c r="H17" s="80" t="s">
        <v>132</v>
      </c>
      <c r="I17" s="108" t="s">
        <v>133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61</v>
      </c>
      <c r="D18" s="80" t="s">
        <v>320</v>
      </c>
      <c r="E18" s="106">
        <v>15</v>
      </c>
      <c r="F18" s="80" t="s">
        <v>42</v>
      </c>
      <c r="G18" s="106">
        <v>90</v>
      </c>
      <c r="H18" s="80" t="s">
        <v>49</v>
      </c>
      <c r="I18" s="108">
        <v>0.9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321</v>
      </c>
      <c r="E19" s="106">
        <v>10</v>
      </c>
      <c r="F19" s="80" t="s">
        <v>42</v>
      </c>
      <c r="G19" s="80">
        <v>95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2" workbookViewId="0">
      <selection activeCell="C4" sqref="C4:D4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322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1.82</v>
      </c>
      <c r="D6" s="74"/>
      <c r="E6" s="75" t="s">
        <v>16</v>
      </c>
      <c r="F6" s="73">
        <v>1.82</v>
      </c>
      <c r="G6" s="74"/>
      <c r="H6" s="75" t="s">
        <v>17</v>
      </c>
      <c r="I6" s="73">
        <v>1.82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1.82</v>
      </c>
      <c r="D7" s="74"/>
      <c r="E7" s="77" t="s">
        <v>18</v>
      </c>
      <c r="F7" s="73">
        <f>F6</f>
        <v>1.82</v>
      </c>
      <c r="G7" s="74"/>
      <c r="H7" s="77" t="s">
        <v>18</v>
      </c>
      <c r="I7" s="73">
        <f>I6</f>
        <v>1.82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323</v>
      </c>
      <c r="C10" s="66"/>
      <c r="D10" s="66"/>
      <c r="E10" s="66"/>
      <c r="F10" s="80" t="s">
        <v>323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253</v>
      </c>
      <c r="E13" s="106">
        <v>10</v>
      </c>
      <c r="F13" s="80" t="s">
        <v>78</v>
      </c>
      <c r="G13" s="106">
        <v>58</v>
      </c>
      <c r="H13" s="80" t="s">
        <v>43</v>
      </c>
      <c r="I13" s="73" t="s">
        <v>324</v>
      </c>
      <c r="J13" s="74" t="s">
        <v>45</v>
      </c>
      <c r="K13" s="106">
        <v>10</v>
      </c>
      <c r="L13" s="107"/>
    </row>
    <row r="14" s="58" customFormat="1" ht="31" customHeight="1" spans="1:12">
      <c r="A14" s="90"/>
      <c r="B14" s="70"/>
      <c r="C14" s="80" t="s">
        <v>46</v>
      </c>
      <c r="D14" s="80" t="s">
        <v>325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33" customHeight="1" spans="1:12">
      <c r="A15" s="90"/>
      <c r="B15" s="70"/>
      <c r="C15" s="80" t="s">
        <v>50</v>
      </c>
      <c r="D15" s="80" t="s">
        <v>326</v>
      </c>
      <c r="E15" s="106">
        <v>20</v>
      </c>
      <c r="F15" s="80" t="s">
        <v>59</v>
      </c>
      <c r="G15" s="106"/>
      <c r="H15" s="80" t="s">
        <v>327</v>
      </c>
      <c r="I15" s="106" t="s">
        <v>327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328</v>
      </c>
      <c r="E16" s="106">
        <v>10</v>
      </c>
      <c r="F16" s="80" t="s">
        <v>78</v>
      </c>
      <c r="G16" s="106">
        <v>1.82</v>
      </c>
      <c r="H16" s="80" t="s">
        <v>54</v>
      </c>
      <c r="I16" s="106" t="s">
        <v>329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330</v>
      </c>
      <c r="E17" s="106">
        <v>15</v>
      </c>
      <c r="F17" s="80" t="s">
        <v>59</v>
      </c>
      <c r="G17" s="106"/>
      <c r="H17" s="80" t="s">
        <v>331</v>
      </c>
      <c r="I17" s="108" t="s">
        <v>332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61</v>
      </c>
      <c r="D18" s="80" t="s">
        <v>333</v>
      </c>
      <c r="E18" s="106">
        <v>15</v>
      </c>
      <c r="F18" s="80" t="s">
        <v>42</v>
      </c>
      <c r="G18" s="106">
        <v>95</v>
      </c>
      <c r="H18" s="80" t="s">
        <v>49</v>
      </c>
      <c r="I18" s="108" t="s">
        <v>334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95</v>
      </c>
      <c r="E19" s="106">
        <v>10</v>
      </c>
      <c r="F19" s="80" t="s">
        <v>42</v>
      </c>
      <c r="G19" s="80" t="s">
        <v>205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5" workbookViewId="0">
      <selection activeCell="K23" sqref="B22:L23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335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17.56</v>
      </c>
      <c r="D6" s="74"/>
      <c r="E6" s="75" t="s">
        <v>16</v>
      </c>
      <c r="F6" s="73">
        <v>17.56</v>
      </c>
      <c r="G6" s="74"/>
      <c r="H6" s="75" t="s">
        <v>17</v>
      </c>
      <c r="I6" s="73">
        <v>17.56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17.56</v>
      </c>
      <c r="D7" s="74"/>
      <c r="E7" s="77" t="s">
        <v>18</v>
      </c>
      <c r="F7" s="73">
        <f>F6</f>
        <v>17.56</v>
      </c>
      <c r="G7" s="74"/>
      <c r="H7" s="77" t="s">
        <v>18</v>
      </c>
      <c r="I7" s="73">
        <f>I6</f>
        <v>17.56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336</v>
      </c>
      <c r="C10" s="66"/>
      <c r="D10" s="66"/>
      <c r="E10" s="66"/>
      <c r="F10" s="80" t="s">
        <v>336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253</v>
      </c>
      <c r="E13" s="106">
        <v>10</v>
      </c>
      <c r="F13" s="80" t="s">
        <v>78</v>
      </c>
      <c r="G13" s="106">
        <v>61</v>
      </c>
      <c r="H13" s="80" t="s">
        <v>43</v>
      </c>
      <c r="I13" s="73" t="s">
        <v>337</v>
      </c>
      <c r="J13" s="74" t="s">
        <v>45</v>
      </c>
      <c r="K13" s="106">
        <v>10</v>
      </c>
      <c r="L13" s="107"/>
    </row>
    <row r="14" s="58" customFormat="1" ht="31" customHeight="1" spans="1:12">
      <c r="A14" s="90"/>
      <c r="B14" s="70"/>
      <c r="C14" s="80" t="s">
        <v>46</v>
      </c>
      <c r="D14" s="80" t="s">
        <v>325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33" customHeight="1" spans="1:12">
      <c r="A15" s="90"/>
      <c r="B15" s="70"/>
      <c r="C15" s="80" t="s">
        <v>50</v>
      </c>
      <c r="D15" s="80" t="s">
        <v>326</v>
      </c>
      <c r="E15" s="106">
        <v>20</v>
      </c>
      <c r="F15" s="80" t="s">
        <v>59</v>
      </c>
      <c r="G15" s="106"/>
      <c r="H15" s="80" t="s">
        <v>338</v>
      </c>
      <c r="I15" s="106" t="s">
        <v>338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328</v>
      </c>
      <c r="E16" s="106">
        <v>10</v>
      </c>
      <c r="F16" s="80" t="s">
        <v>48</v>
      </c>
      <c r="G16" s="106">
        <v>17.56</v>
      </c>
      <c r="H16" s="80" t="s">
        <v>54</v>
      </c>
      <c r="I16" s="106" t="s">
        <v>339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330</v>
      </c>
      <c r="E17" s="106">
        <v>15</v>
      </c>
      <c r="F17" s="80" t="s">
        <v>59</v>
      </c>
      <c r="G17" s="106"/>
      <c r="H17" s="80" t="s">
        <v>331</v>
      </c>
      <c r="I17" s="108" t="s">
        <v>332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61</v>
      </c>
      <c r="D18" s="80" t="s">
        <v>333</v>
      </c>
      <c r="E18" s="106">
        <v>15</v>
      </c>
      <c r="F18" s="80" t="s">
        <v>42</v>
      </c>
      <c r="G18" s="106">
        <v>95</v>
      </c>
      <c r="H18" s="80" t="s">
        <v>49</v>
      </c>
      <c r="I18" s="108" t="s">
        <v>334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95</v>
      </c>
      <c r="E19" s="106">
        <v>10</v>
      </c>
      <c r="F19" s="80" t="s">
        <v>42</v>
      </c>
      <c r="G19" s="80" t="s">
        <v>205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3" tint="0.4"/>
    <pageSetUpPr fitToPage="1"/>
  </sheetPr>
  <dimension ref="A1:L25"/>
  <sheetViews>
    <sheetView topLeftCell="A4" workbookViewId="0">
      <selection activeCell="N18" sqref="N18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340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104.58</v>
      </c>
      <c r="D6" s="74"/>
      <c r="E6" s="75" t="s">
        <v>16</v>
      </c>
      <c r="F6" s="73">
        <v>104.58</v>
      </c>
      <c r="G6" s="74"/>
      <c r="H6" s="75" t="s">
        <v>17</v>
      </c>
      <c r="I6" s="73">
        <v>101.64</v>
      </c>
      <c r="J6" s="74"/>
      <c r="K6" s="76">
        <f>I6/C6</f>
        <v>0.971887550200803</v>
      </c>
      <c r="L6" s="76"/>
    </row>
    <row r="7" s="58" customFormat="1" ht="22.5" customHeight="1" spans="1:12">
      <c r="A7" s="69"/>
      <c r="B7" s="77" t="s">
        <v>18</v>
      </c>
      <c r="C7" s="73">
        <f>C6</f>
        <v>104.58</v>
      </c>
      <c r="D7" s="74"/>
      <c r="E7" s="77" t="s">
        <v>18</v>
      </c>
      <c r="F7" s="73">
        <f>F6</f>
        <v>104.58</v>
      </c>
      <c r="G7" s="74"/>
      <c r="H7" s="77" t="s">
        <v>18</v>
      </c>
      <c r="I7" s="73">
        <f>I6</f>
        <v>101.64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341</v>
      </c>
      <c r="C10" s="66"/>
      <c r="D10" s="66"/>
      <c r="E10" s="66"/>
      <c r="F10" s="80" t="s">
        <v>341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342</v>
      </c>
      <c r="E13" s="106">
        <v>10</v>
      </c>
      <c r="F13" s="80" t="s">
        <v>78</v>
      </c>
      <c r="G13" s="106">
        <v>30</v>
      </c>
      <c r="H13" s="80" t="s">
        <v>43</v>
      </c>
      <c r="I13" s="73" t="s">
        <v>201</v>
      </c>
      <c r="J13" s="74" t="s">
        <v>45</v>
      </c>
      <c r="K13" s="106">
        <v>10</v>
      </c>
      <c r="L13" s="107"/>
    </row>
    <row r="14" s="58" customFormat="1" ht="31" customHeight="1" spans="1:12">
      <c r="A14" s="90"/>
      <c r="B14" s="70"/>
      <c r="C14" s="80" t="s">
        <v>46</v>
      </c>
      <c r="D14" s="80" t="s">
        <v>343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33" customHeight="1" spans="1:12">
      <c r="A15" s="90"/>
      <c r="B15" s="70"/>
      <c r="C15" s="80" t="s">
        <v>50</v>
      </c>
      <c r="D15" s="80" t="s">
        <v>344</v>
      </c>
      <c r="E15" s="106">
        <v>20</v>
      </c>
      <c r="F15" s="80" t="s">
        <v>48</v>
      </c>
      <c r="G15" s="106">
        <v>100</v>
      </c>
      <c r="H15" s="80" t="s">
        <v>49</v>
      </c>
      <c r="I15" s="108">
        <v>1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345</v>
      </c>
      <c r="E16" s="106">
        <v>10</v>
      </c>
      <c r="F16" s="80" t="s">
        <v>78</v>
      </c>
      <c r="G16" s="106">
        <v>104.58</v>
      </c>
      <c r="H16" s="80" t="s">
        <v>54</v>
      </c>
      <c r="I16" s="106" t="s">
        <v>346</v>
      </c>
      <c r="J16" s="80" t="s">
        <v>45</v>
      </c>
      <c r="K16" s="106">
        <v>9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347</v>
      </c>
      <c r="E17" s="106">
        <v>15</v>
      </c>
      <c r="F17" s="80" t="s">
        <v>59</v>
      </c>
      <c r="G17" s="106"/>
      <c r="H17" s="80" t="s">
        <v>348</v>
      </c>
      <c r="I17" s="108" t="s">
        <v>349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350</v>
      </c>
      <c r="D18" s="80" t="s">
        <v>351</v>
      </c>
      <c r="E18" s="106">
        <v>15</v>
      </c>
      <c r="F18" s="80" t="s">
        <v>42</v>
      </c>
      <c r="G18" s="106">
        <v>95</v>
      </c>
      <c r="H18" s="80" t="s">
        <v>49</v>
      </c>
      <c r="I18" s="108" t="s">
        <v>352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95</v>
      </c>
      <c r="E19" s="106">
        <v>10</v>
      </c>
      <c r="F19" s="80" t="s">
        <v>42</v>
      </c>
      <c r="G19" s="80" t="s">
        <v>205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99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I6" sqref="I6:J6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353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3.71</v>
      </c>
      <c r="D6" s="74"/>
      <c r="E6" s="75" t="s">
        <v>16</v>
      </c>
      <c r="F6" s="73">
        <v>3.71</v>
      </c>
      <c r="G6" s="74"/>
      <c r="H6" s="75" t="s">
        <v>17</v>
      </c>
      <c r="I6" s="73">
        <v>3.71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3.71</v>
      </c>
      <c r="D7" s="74"/>
      <c r="E7" s="77" t="s">
        <v>18</v>
      </c>
      <c r="F7" s="73">
        <f>F6</f>
        <v>3.71</v>
      </c>
      <c r="G7" s="74"/>
      <c r="H7" s="77" t="s">
        <v>18</v>
      </c>
      <c r="I7" s="73">
        <f>I6</f>
        <v>3.71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354</v>
      </c>
      <c r="C10" s="66"/>
      <c r="D10" s="66"/>
      <c r="E10" s="66"/>
      <c r="F10" s="80" t="s">
        <v>355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356</v>
      </c>
      <c r="E13" s="106">
        <v>10</v>
      </c>
      <c r="F13" s="80" t="s">
        <v>48</v>
      </c>
      <c r="G13" s="106">
        <v>53</v>
      </c>
      <c r="H13" s="80" t="s">
        <v>43</v>
      </c>
      <c r="I13" s="73" t="s">
        <v>357</v>
      </c>
      <c r="J13" s="74" t="s">
        <v>45</v>
      </c>
      <c r="K13" s="106">
        <v>10</v>
      </c>
      <c r="L13" s="107"/>
    </row>
    <row r="14" s="58" customFormat="1" ht="20" customHeight="1" spans="1:12">
      <c r="A14" s="90"/>
      <c r="B14" s="70"/>
      <c r="C14" s="80" t="s">
        <v>46</v>
      </c>
      <c r="D14" s="80" t="s">
        <v>358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26" customHeight="1" spans="1:12">
      <c r="A15" s="90"/>
      <c r="B15" s="70"/>
      <c r="C15" s="80" t="s">
        <v>50</v>
      </c>
      <c r="D15" s="80" t="s">
        <v>358</v>
      </c>
      <c r="E15" s="106">
        <v>20</v>
      </c>
      <c r="F15" s="80" t="s">
        <v>59</v>
      </c>
      <c r="G15" s="106"/>
      <c r="H15" s="80" t="s">
        <v>359</v>
      </c>
      <c r="I15" s="106" t="s">
        <v>360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361</v>
      </c>
      <c r="E16" s="106">
        <v>10</v>
      </c>
      <c r="F16" s="80" t="s">
        <v>48</v>
      </c>
      <c r="G16" s="106">
        <v>3.71</v>
      </c>
      <c r="H16" s="80" t="s">
        <v>54</v>
      </c>
      <c r="I16" s="106">
        <v>3.71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362</v>
      </c>
      <c r="E17" s="106">
        <v>15</v>
      </c>
      <c r="F17" s="80" t="s">
        <v>59</v>
      </c>
      <c r="G17" s="106"/>
      <c r="H17" s="80" t="s">
        <v>363</v>
      </c>
      <c r="I17" s="108" t="s">
        <v>362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61</v>
      </c>
      <c r="D18" s="80" t="s">
        <v>364</v>
      </c>
      <c r="E18" s="106">
        <v>15</v>
      </c>
      <c r="F18" s="80" t="s">
        <v>42</v>
      </c>
      <c r="G18" s="106">
        <v>53</v>
      </c>
      <c r="H18" s="80" t="s">
        <v>365</v>
      </c>
      <c r="I18" s="108" t="s">
        <v>366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367</v>
      </c>
      <c r="E19" s="106">
        <v>10</v>
      </c>
      <c r="F19" s="80" t="s">
        <v>42</v>
      </c>
      <c r="G19" s="80">
        <v>95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7" workbookViewId="0">
      <selection activeCell="I6" sqref="I6:J6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368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16.55</v>
      </c>
      <c r="D6" s="74"/>
      <c r="E6" s="75" t="s">
        <v>16</v>
      </c>
      <c r="F6" s="73">
        <v>16.55</v>
      </c>
      <c r="G6" s="74"/>
      <c r="H6" s="75" t="s">
        <v>17</v>
      </c>
      <c r="I6" s="73">
        <v>16.55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16.55</v>
      </c>
      <c r="D7" s="74"/>
      <c r="E7" s="77" t="s">
        <v>18</v>
      </c>
      <c r="F7" s="73">
        <f>F6</f>
        <v>16.55</v>
      </c>
      <c r="G7" s="74"/>
      <c r="H7" s="77" t="s">
        <v>18</v>
      </c>
      <c r="I7" s="73">
        <f>I6</f>
        <v>16.55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354</v>
      </c>
      <c r="C10" s="66"/>
      <c r="D10" s="66"/>
      <c r="E10" s="66"/>
      <c r="F10" s="80" t="s">
        <v>355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369</v>
      </c>
      <c r="E13" s="106">
        <v>10</v>
      </c>
      <c r="F13" s="80" t="s">
        <v>48</v>
      </c>
      <c r="G13" s="106">
        <v>28</v>
      </c>
      <c r="H13" s="80" t="s">
        <v>43</v>
      </c>
      <c r="I13" s="73" t="s">
        <v>370</v>
      </c>
      <c r="J13" s="74" t="s">
        <v>45</v>
      </c>
      <c r="K13" s="106">
        <v>10</v>
      </c>
      <c r="L13" s="107"/>
    </row>
    <row r="14" s="58" customFormat="1" ht="20" customHeight="1" spans="1:12">
      <c r="A14" s="90"/>
      <c r="B14" s="70"/>
      <c r="C14" s="80" t="s">
        <v>46</v>
      </c>
      <c r="D14" s="80" t="s">
        <v>371</v>
      </c>
      <c r="E14" s="106">
        <v>10</v>
      </c>
      <c r="F14" s="80" t="s">
        <v>48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26" customHeight="1" spans="1:12">
      <c r="A15" s="90"/>
      <c r="B15" s="70"/>
      <c r="C15" s="80" t="s">
        <v>50</v>
      </c>
      <c r="D15" s="80" t="s">
        <v>372</v>
      </c>
      <c r="E15" s="106">
        <v>20</v>
      </c>
      <c r="F15" s="80" t="s">
        <v>59</v>
      </c>
      <c r="G15" s="106"/>
      <c r="H15" s="80" t="s">
        <v>373</v>
      </c>
      <c r="I15" s="106" t="s">
        <v>360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374</v>
      </c>
      <c r="E16" s="106">
        <v>10</v>
      </c>
      <c r="F16" s="80" t="s">
        <v>78</v>
      </c>
      <c r="G16" s="106">
        <v>16.55</v>
      </c>
      <c r="H16" s="80" t="s">
        <v>54</v>
      </c>
      <c r="I16" s="106" t="s">
        <v>375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376</v>
      </c>
      <c r="E17" s="106">
        <v>15</v>
      </c>
      <c r="F17" s="80" t="s">
        <v>42</v>
      </c>
      <c r="G17" s="106">
        <v>99</v>
      </c>
      <c r="H17" s="80" t="s">
        <v>49</v>
      </c>
      <c r="I17" s="108">
        <v>1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61</v>
      </c>
      <c r="D18" s="80" t="s">
        <v>377</v>
      </c>
      <c r="E18" s="106">
        <v>15</v>
      </c>
      <c r="F18" s="80" t="s">
        <v>378</v>
      </c>
      <c r="G18" s="106">
        <v>28</v>
      </c>
      <c r="H18" s="80" t="s">
        <v>379</v>
      </c>
      <c r="I18" s="108" t="s">
        <v>370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380</v>
      </c>
      <c r="E19" s="106">
        <v>10</v>
      </c>
      <c r="F19" s="80" t="s">
        <v>42</v>
      </c>
      <c r="G19" s="80" t="s">
        <v>263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7" workbookViewId="0">
      <selection activeCell="B9" sqref="B9:E9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381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8.43</v>
      </c>
      <c r="D6" s="74"/>
      <c r="E6" s="75" t="s">
        <v>16</v>
      </c>
      <c r="F6" s="73">
        <v>8.43</v>
      </c>
      <c r="G6" s="74"/>
      <c r="H6" s="75" t="s">
        <v>17</v>
      </c>
      <c r="I6" s="73">
        <v>8.43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8.43</v>
      </c>
      <c r="D7" s="74"/>
      <c r="E7" s="77" t="s">
        <v>18</v>
      </c>
      <c r="F7" s="73">
        <f>F6</f>
        <v>8.43</v>
      </c>
      <c r="G7" s="74"/>
      <c r="H7" s="77" t="s">
        <v>18</v>
      </c>
      <c r="I7" s="73">
        <f>I6</f>
        <v>8.43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354</v>
      </c>
      <c r="C10" s="66"/>
      <c r="D10" s="66"/>
      <c r="E10" s="66"/>
      <c r="F10" s="80" t="s">
        <v>355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105" t="s">
        <v>39</v>
      </c>
      <c r="C13" s="80" t="s">
        <v>40</v>
      </c>
      <c r="D13" s="80" t="s">
        <v>253</v>
      </c>
      <c r="E13" s="106">
        <v>10</v>
      </c>
      <c r="F13" s="80" t="s">
        <v>78</v>
      </c>
      <c r="G13" s="106">
        <v>27</v>
      </c>
      <c r="H13" s="80" t="s">
        <v>43</v>
      </c>
      <c r="I13" s="73" t="s">
        <v>382</v>
      </c>
      <c r="J13" s="74" t="s">
        <v>45</v>
      </c>
      <c r="K13" s="106">
        <v>10</v>
      </c>
      <c r="L13" s="107"/>
    </row>
    <row r="14" s="58" customFormat="1" ht="20" customHeight="1" spans="1:12">
      <c r="A14" s="90"/>
      <c r="B14" s="87"/>
      <c r="C14" s="80" t="s">
        <v>46</v>
      </c>
      <c r="D14" s="80" t="s">
        <v>325</v>
      </c>
      <c r="E14" s="106">
        <v>10</v>
      </c>
      <c r="F14" s="80" t="s">
        <v>378</v>
      </c>
      <c r="G14" s="106">
        <v>100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26" customHeight="1" spans="1:12">
      <c r="A15" s="90"/>
      <c r="B15" s="87"/>
      <c r="C15" s="80" t="s">
        <v>50</v>
      </c>
      <c r="D15" s="80" t="s">
        <v>326</v>
      </c>
      <c r="E15" s="106">
        <v>20</v>
      </c>
      <c r="F15" s="80" t="s">
        <v>59</v>
      </c>
      <c r="G15" s="106"/>
      <c r="H15" s="80" t="s">
        <v>338</v>
      </c>
      <c r="I15" s="80" t="s">
        <v>338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88"/>
      <c r="C16" s="80" t="s">
        <v>52</v>
      </c>
      <c r="D16" s="80" t="s">
        <v>328</v>
      </c>
      <c r="E16" s="106">
        <v>10</v>
      </c>
      <c r="F16" s="80" t="s">
        <v>78</v>
      </c>
      <c r="G16" s="106">
        <v>8.43</v>
      </c>
      <c r="H16" s="80" t="s">
        <v>54</v>
      </c>
      <c r="I16" s="106" t="s">
        <v>383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105" t="s">
        <v>56</v>
      </c>
      <c r="C17" s="80" t="s">
        <v>57</v>
      </c>
      <c r="D17" s="80" t="s">
        <v>347</v>
      </c>
      <c r="E17" s="106">
        <v>15</v>
      </c>
      <c r="F17" s="80" t="s">
        <v>59</v>
      </c>
      <c r="G17" s="106"/>
      <c r="H17" s="80" t="s">
        <v>331</v>
      </c>
      <c r="I17" s="108" t="s">
        <v>347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88"/>
      <c r="C18" s="80" t="s">
        <v>61</v>
      </c>
      <c r="D18" s="80" t="s">
        <v>384</v>
      </c>
      <c r="E18" s="106">
        <v>15</v>
      </c>
      <c r="F18" s="80" t="s">
        <v>42</v>
      </c>
      <c r="G18" s="106">
        <v>95</v>
      </c>
      <c r="H18" s="80" t="s">
        <v>49</v>
      </c>
      <c r="I18" s="108">
        <v>0.95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385</v>
      </c>
      <c r="E19" s="106">
        <v>10</v>
      </c>
      <c r="F19" s="114" t="s">
        <v>42</v>
      </c>
      <c r="G19" s="114">
        <v>95</v>
      </c>
      <c r="H19" s="114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3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topLeftCell="A7" workbookViewId="0">
      <selection activeCell="E16" sqref="E16"/>
    </sheetView>
  </sheetViews>
  <sheetFormatPr defaultColWidth="7.5" defaultRowHeight="11.25"/>
  <cols>
    <col min="1" max="1" width="10.75" style="58" customWidth="1"/>
    <col min="2" max="2" width="11.625" style="62" customWidth="1"/>
    <col min="3" max="3" width="11.625" style="63" customWidth="1"/>
    <col min="4" max="4" width="13.62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ht="14.25" spans="1:12">
      <c r="A1" s="64" t="s">
        <v>386</v>
      </c>
    </row>
    <row r="2" s="53" customFormat="1" ht="29.2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spans="1:12">
      <c r="A3" s="65"/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4" customHeight="1" spans="1:12">
      <c r="A4" s="66" t="s">
        <v>4</v>
      </c>
      <c r="B4" s="67" t="s">
        <v>388</v>
      </c>
      <c r="C4" s="66" t="s">
        <v>389</v>
      </c>
      <c r="D4" s="66"/>
      <c r="E4" s="66"/>
      <c r="F4" s="66"/>
      <c r="G4" s="66"/>
      <c r="H4" s="67" t="s">
        <v>390</v>
      </c>
      <c r="I4" s="68" t="s">
        <v>9</v>
      </c>
      <c r="J4" s="68"/>
      <c r="K4" s="68"/>
      <c r="L4" s="68"/>
    </row>
    <row r="5" s="61" customFormat="1" ht="18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ht="18" customHeight="1" spans="1:12">
      <c r="A6" s="69"/>
      <c r="B6" s="72" t="s">
        <v>15</v>
      </c>
      <c r="C6" s="73">
        <v>50</v>
      </c>
      <c r="D6" s="74"/>
      <c r="E6" s="75" t="s">
        <v>16</v>
      </c>
      <c r="F6" s="73">
        <v>50</v>
      </c>
      <c r="G6" s="74"/>
      <c r="H6" s="75" t="s">
        <v>17</v>
      </c>
      <c r="I6" s="73">
        <v>50</v>
      </c>
      <c r="J6" s="74"/>
      <c r="K6" s="76">
        <f>I6/C6</f>
        <v>1</v>
      </c>
      <c r="L6" s="76"/>
    </row>
    <row r="7" ht="18" customHeight="1" spans="1:12">
      <c r="A7" s="69"/>
      <c r="B7" s="77" t="s">
        <v>18</v>
      </c>
      <c r="C7" s="73">
        <f>C6</f>
        <v>50</v>
      </c>
      <c r="D7" s="74"/>
      <c r="E7" s="77" t="s">
        <v>18</v>
      </c>
      <c r="F7" s="73">
        <f>F6</f>
        <v>50</v>
      </c>
      <c r="G7" s="74"/>
      <c r="H7" s="77" t="s">
        <v>18</v>
      </c>
      <c r="I7" s="73">
        <f>I6</f>
        <v>50</v>
      </c>
      <c r="J7" s="74"/>
      <c r="K7" s="76"/>
      <c r="L7" s="76"/>
    </row>
    <row r="8" ht="18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ht="21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ht="21" customHeight="1" spans="1:12">
      <c r="A10" s="69"/>
      <c r="B10" s="68" t="s">
        <v>391</v>
      </c>
      <c r="C10" s="68"/>
      <c r="D10" s="68"/>
      <c r="E10" s="68"/>
      <c r="F10" s="80" t="s">
        <v>392</v>
      </c>
      <c r="G10" s="80"/>
      <c r="H10" s="80"/>
      <c r="I10" s="80"/>
      <c r="J10" s="80"/>
      <c r="K10" s="74" t="s">
        <v>248</v>
      </c>
      <c r="L10" s="74"/>
    </row>
    <row r="11" ht="21" customHeight="1" spans="1:12">
      <c r="A11" s="69"/>
      <c r="B11" s="68" t="s">
        <v>393</v>
      </c>
      <c r="C11" s="68"/>
      <c r="D11" s="68"/>
      <c r="E11" s="68"/>
      <c r="F11" s="80" t="s">
        <v>393</v>
      </c>
      <c r="G11" s="80"/>
      <c r="H11" s="80"/>
      <c r="I11" s="80"/>
      <c r="J11" s="80"/>
      <c r="K11" s="74" t="s">
        <v>248</v>
      </c>
      <c r="L11" s="74"/>
    </row>
    <row r="12" ht="33" customHeight="1" spans="1:12">
      <c r="A12" s="69"/>
      <c r="B12" s="68" t="s">
        <v>394</v>
      </c>
      <c r="C12" s="68"/>
      <c r="D12" s="68"/>
      <c r="E12" s="68"/>
      <c r="F12" s="80" t="s">
        <v>395</v>
      </c>
      <c r="G12" s="80"/>
      <c r="H12" s="80"/>
      <c r="I12" s="80"/>
      <c r="J12" s="80"/>
      <c r="K12" s="74" t="s">
        <v>248</v>
      </c>
      <c r="L12" s="74"/>
    </row>
    <row r="13" spans="1:12">
      <c r="A13" s="81" t="s">
        <v>26</v>
      </c>
      <c r="B13" s="82" t="s">
        <v>27</v>
      </c>
      <c r="C13" s="82" t="s">
        <v>28</v>
      </c>
      <c r="D13" s="83" t="s">
        <v>29</v>
      </c>
      <c r="E13" s="82" t="s">
        <v>30</v>
      </c>
      <c r="F13" s="84" t="s">
        <v>31</v>
      </c>
      <c r="G13" s="85"/>
      <c r="H13" s="86"/>
      <c r="I13" s="82" t="s">
        <v>32</v>
      </c>
      <c r="J13" s="87" t="s">
        <v>33</v>
      </c>
      <c r="K13" s="88" t="s">
        <v>34</v>
      </c>
      <c r="L13" s="89" t="s">
        <v>35</v>
      </c>
    </row>
    <row r="14" ht="25.5" customHeight="1" spans="1:12">
      <c r="A14" s="90"/>
      <c r="B14" s="83"/>
      <c r="C14" s="83"/>
      <c r="D14" s="70"/>
      <c r="E14" s="83"/>
      <c r="F14" s="67" t="s">
        <v>36</v>
      </c>
      <c r="G14" s="67" t="s">
        <v>37</v>
      </c>
      <c r="H14" s="67" t="s">
        <v>38</v>
      </c>
      <c r="I14" s="83"/>
      <c r="J14" s="88"/>
      <c r="K14" s="91"/>
      <c r="L14" s="92"/>
    </row>
    <row r="15" ht="26.25" customHeight="1" spans="1:12">
      <c r="A15" s="90"/>
      <c r="B15" s="91" t="s">
        <v>39</v>
      </c>
      <c r="C15" s="80" t="s">
        <v>40</v>
      </c>
      <c r="D15" s="80" t="s">
        <v>396</v>
      </c>
      <c r="E15" s="80" t="s">
        <v>207</v>
      </c>
      <c r="F15" s="80" t="s">
        <v>42</v>
      </c>
      <c r="G15" s="80">
        <v>3</v>
      </c>
      <c r="H15" s="80" t="s">
        <v>149</v>
      </c>
      <c r="I15" s="74" t="s">
        <v>397</v>
      </c>
      <c r="J15" s="74" t="s">
        <v>45</v>
      </c>
      <c r="K15" s="80" t="s">
        <v>207</v>
      </c>
      <c r="L15" s="93"/>
    </row>
    <row r="16" ht="26" customHeight="1" spans="1:12">
      <c r="A16" s="90"/>
      <c r="B16" s="70"/>
      <c r="C16" s="80" t="s">
        <v>46</v>
      </c>
      <c r="D16" s="80" t="s">
        <v>398</v>
      </c>
      <c r="E16" s="80" t="s">
        <v>399</v>
      </c>
      <c r="F16" s="80" t="s">
        <v>59</v>
      </c>
      <c r="G16" s="80"/>
      <c r="H16" s="80" t="s">
        <v>400</v>
      </c>
      <c r="I16" s="80" t="s">
        <v>400</v>
      </c>
      <c r="J16" s="80" t="s">
        <v>45</v>
      </c>
      <c r="K16" s="80" t="s">
        <v>399</v>
      </c>
      <c r="L16" s="93"/>
    </row>
    <row r="17" ht="26" customHeight="1" spans="1:12">
      <c r="A17" s="90"/>
      <c r="B17" s="70"/>
      <c r="C17" s="80" t="s">
        <v>50</v>
      </c>
      <c r="D17" s="80" t="s">
        <v>401</v>
      </c>
      <c r="E17" s="80" t="s">
        <v>399</v>
      </c>
      <c r="F17" s="80" t="s">
        <v>59</v>
      </c>
      <c r="G17" s="80"/>
      <c r="H17" s="80" t="s">
        <v>402</v>
      </c>
      <c r="I17" s="80" t="s">
        <v>402</v>
      </c>
      <c r="J17" s="80" t="s">
        <v>45</v>
      </c>
      <c r="K17" s="80" t="s">
        <v>399</v>
      </c>
      <c r="L17" s="93"/>
    </row>
    <row r="18" ht="26" customHeight="1" spans="1:12">
      <c r="A18" s="90"/>
      <c r="B18" s="70"/>
      <c r="C18" s="80" t="s">
        <v>52</v>
      </c>
      <c r="D18" s="80" t="s">
        <v>403</v>
      </c>
      <c r="E18" s="80" t="s">
        <v>207</v>
      </c>
      <c r="F18" s="80" t="s">
        <v>48</v>
      </c>
      <c r="G18" s="80">
        <v>10</v>
      </c>
      <c r="H18" s="80" t="s">
        <v>54</v>
      </c>
      <c r="I18" s="80" t="s">
        <v>404</v>
      </c>
      <c r="J18" s="80" t="s">
        <v>45</v>
      </c>
      <c r="K18" s="80" t="s">
        <v>207</v>
      </c>
      <c r="L18" s="93"/>
    </row>
    <row r="19" ht="26" customHeight="1" spans="1:12">
      <c r="A19" s="90"/>
      <c r="B19" s="91" t="s">
        <v>56</v>
      </c>
      <c r="C19" s="80" t="s">
        <v>57</v>
      </c>
      <c r="D19" s="80" t="s">
        <v>405</v>
      </c>
      <c r="E19" s="80" t="s">
        <v>399</v>
      </c>
      <c r="F19" s="80" t="s">
        <v>59</v>
      </c>
      <c r="G19" s="80"/>
      <c r="H19" s="80" t="s">
        <v>406</v>
      </c>
      <c r="I19" s="80" t="s">
        <v>407</v>
      </c>
      <c r="J19" s="80" t="s">
        <v>45</v>
      </c>
      <c r="K19" s="80" t="s">
        <v>399</v>
      </c>
      <c r="L19" s="93"/>
    </row>
    <row r="20" ht="26" customHeight="1" spans="1:12">
      <c r="A20" s="90"/>
      <c r="B20" s="70"/>
      <c r="C20" s="80" t="s">
        <v>61</v>
      </c>
      <c r="D20" s="80" t="s">
        <v>408</v>
      </c>
      <c r="E20" s="80" t="s">
        <v>399</v>
      </c>
      <c r="F20" s="80" t="s">
        <v>42</v>
      </c>
      <c r="G20" s="80">
        <v>90</v>
      </c>
      <c r="H20" s="80" t="s">
        <v>49</v>
      </c>
      <c r="I20" s="80" t="s">
        <v>409</v>
      </c>
      <c r="J20" s="80" t="s">
        <v>45</v>
      </c>
      <c r="K20" s="80" t="s">
        <v>399</v>
      </c>
      <c r="L20" s="93"/>
    </row>
    <row r="21" ht="26" customHeight="1" spans="1:12">
      <c r="A21" s="90"/>
      <c r="B21" s="70"/>
      <c r="C21" s="80" t="s">
        <v>410</v>
      </c>
      <c r="D21" s="80"/>
      <c r="E21" s="80"/>
      <c r="F21" s="80"/>
      <c r="G21" s="80"/>
      <c r="H21" s="80"/>
      <c r="I21" s="80"/>
      <c r="J21" s="80"/>
      <c r="K21" s="80"/>
      <c r="L21" s="93"/>
    </row>
    <row r="22" ht="26" customHeight="1" spans="1:12">
      <c r="A22" s="90"/>
      <c r="B22" s="70"/>
      <c r="C22" s="80" t="s">
        <v>350</v>
      </c>
      <c r="D22" s="80"/>
      <c r="E22" s="80"/>
      <c r="F22" s="80"/>
      <c r="G22" s="80"/>
      <c r="H22" s="80"/>
      <c r="I22" s="80"/>
      <c r="J22" s="80"/>
      <c r="K22" s="80"/>
      <c r="L22" s="93"/>
    </row>
    <row r="23" ht="26" customHeight="1" spans="1:12">
      <c r="A23" s="90"/>
      <c r="B23" s="71" t="s">
        <v>63</v>
      </c>
      <c r="C23" s="80" t="s">
        <v>64</v>
      </c>
      <c r="D23" s="80" t="s">
        <v>411</v>
      </c>
      <c r="E23" s="80" t="s">
        <v>207</v>
      </c>
      <c r="F23" s="80" t="s">
        <v>42</v>
      </c>
      <c r="G23" s="80">
        <v>90</v>
      </c>
      <c r="H23" s="80" t="s">
        <v>49</v>
      </c>
      <c r="I23" s="80" t="s">
        <v>409</v>
      </c>
      <c r="J23" s="80" t="s">
        <v>45</v>
      </c>
      <c r="K23" s="80" t="s">
        <v>207</v>
      </c>
      <c r="L23" s="93"/>
    </row>
    <row r="24" ht="22.5" spans="1:12">
      <c r="A24" s="90"/>
      <c r="B24" s="91" t="s">
        <v>66</v>
      </c>
      <c r="C24" s="80" t="s">
        <v>67</v>
      </c>
      <c r="D24" s="80"/>
      <c r="E24" s="80" t="s">
        <v>207</v>
      </c>
      <c r="F24" s="80"/>
      <c r="G24" s="80"/>
      <c r="H24" s="80"/>
      <c r="I24" s="80"/>
      <c r="J24" s="80"/>
      <c r="K24" s="80" t="s">
        <v>207</v>
      </c>
      <c r="L24" s="93"/>
    </row>
    <row r="25" ht="22" customHeight="1" spans="1:12">
      <c r="A25" s="95"/>
      <c r="B25" s="70" t="s">
        <v>68</v>
      </c>
      <c r="C25" s="70"/>
      <c r="D25" s="70"/>
      <c r="E25" s="70"/>
      <c r="F25" s="70"/>
      <c r="G25" s="70"/>
      <c r="H25" s="70"/>
      <c r="I25" s="70"/>
      <c r="J25" s="70"/>
      <c r="K25" s="70">
        <f>K15+K16+K17+K18+K19+K20+K23+K24</f>
        <v>100</v>
      </c>
      <c r="L25" s="70"/>
    </row>
    <row r="26" ht="38.25" customHeight="1" spans="1:12">
      <c r="A26" s="69" t="s">
        <v>69</v>
      </c>
      <c r="B26" s="68" t="s">
        <v>70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</row>
    <row r="27" spans="1:12">
      <c r="A27" s="96" t="s">
        <v>71</v>
      </c>
      <c r="H27" s="97" t="s">
        <v>73</v>
      </c>
    </row>
    <row r="29" ht="209.25" customHeight="1" spans="1:12">
      <c r="A29" s="98" t="s">
        <v>75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</sheetData>
  <mergeCells count="49">
    <mergeCell ref="A2:L2"/>
    <mergeCell ref="C3:D3"/>
    <mergeCell ref="J3:L3"/>
    <mergeCell ref="C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B11:E11"/>
    <mergeCell ref="F11:J11"/>
    <mergeCell ref="K11:L11"/>
    <mergeCell ref="B12:E12"/>
    <mergeCell ref="F12:J12"/>
    <mergeCell ref="K12:L12"/>
    <mergeCell ref="F13:H13"/>
    <mergeCell ref="B25:J25"/>
    <mergeCell ref="K25:L25"/>
    <mergeCell ref="B26:L26"/>
    <mergeCell ref="A29:K29"/>
    <mergeCell ref="A5:A8"/>
    <mergeCell ref="A9:A12"/>
    <mergeCell ref="A13:A25"/>
    <mergeCell ref="B13:B14"/>
    <mergeCell ref="B15:B18"/>
    <mergeCell ref="B19:B22"/>
    <mergeCell ref="C13:C14"/>
    <mergeCell ref="D13:D14"/>
    <mergeCell ref="E13:E14"/>
    <mergeCell ref="I13:I14"/>
    <mergeCell ref="J13:J14"/>
    <mergeCell ref="K13:K14"/>
    <mergeCell ref="L13:L14"/>
    <mergeCell ref="K6:L8"/>
  </mergeCells>
  <dataValidations count="1">
    <dataValidation type="list" allowBlank="1" showInputMessage="1" showErrorMessage="1" sqref="J15:J24">
      <formula1>"完成,未完成"</formula1>
    </dataValidation>
  </dataValidations>
  <pageMargins left="0.7" right="0.7" top="0.75" bottom="0.75" header="0.3" footer="0.3"/>
  <pageSetup paperSize="9" scale="66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workbookViewId="0">
      <selection activeCell="I6" sqref="I6:J6"/>
    </sheetView>
  </sheetViews>
  <sheetFormatPr defaultColWidth="7.5" defaultRowHeight="11.25"/>
  <cols>
    <col min="1" max="1" width="10.75" style="58" customWidth="1"/>
    <col min="2" max="2" width="11.625" style="62" customWidth="1"/>
    <col min="3" max="3" width="11.625" style="63" customWidth="1"/>
    <col min="4" max="4" width="13.625" style="63" customWidth="1"/>
    <col min="5" max="5" width="11.625" style="63" customWidth="1"/>
    <col min="6" max="6" width="7.375" style="63" customWidth="1"/>
    <col min="7" max="7" width="8.125" style="63" customWidth="1"/>
    <col min="8" max="8" width="13.75" style="63" customWidth="1"/>
    <col min="9" max="9" width="12.5" style="63" customWidth="1"/>
    <col min="10" max="10" width="9" style="63" customWidth="1"/>
    <col min="11" max="11" width="16.125" style="63" customWidth="1"/>
    <col min="12" max="12" width="10.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14.25" spans="1:12">
      <c r="A1" s="64" t="s">
        <v>386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53" customFormat="1" ht="29.2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spans="1:12">
      <c r="A3" s="65"/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4" customHeight="1" spans="1:12">
      <c r="A4" s="66" t="s">
        <v>4</v>
      </c>
      <c r="B4" s="67" t="s">
        <v>388</v>
      </c>
      <c r="C4" s="66" t="s">
        <v>412</v>
      </c>
      <c r="D4" s="66"/>
      <c r="E4" s="66"/>
      <c r="F4" s="66"/>
      <c r="G4" s="66"/>
      <c r="H4" s="67" t="s">
        <v>390</v>
      </c>
      <c r="I4" s="68" t="s">
        <v>9</v>
      </c>
      <c r="J4" s="68"/>
      <c r="K4" s="68"/>
      <c r="L4" s="68"/>
    </row>
    <row r="5" s="61" customFormat="1" ht="18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18" customHeight="1" spans="1:12">
      <c r="A6" s="69"/>
      <c r="B6" s="72" t="s">
        <v>15</v>
      </c>
      <c r="C6" s="73">
        <v>185</v>
      </c>
      <c r="D6" s="74"/>
      <c r="E6" s="75" t="s">
        <v>16</v>
      </c>
      <c r="F6" s="73">
        <v>185</v>
      </c>
      <c r="G6" s="74"/>
      <c r="H6" s="75" t="s">
        <v>17</v>
      </c>
      <c r="I6" s="73">
        <v>185</v>
      </c>
      <c r="J6" s="74"/>
      <c r="K6" s="76">
        <f>I6/C6</f>
        <v>1</v>
      </c>
      <c r="L6" s="76"/>
    </row>
    <row r="7" s="58" customFormat="1" ht="18" customHeight="1" spans="1:12">
      <c r="A7" s="69"/>
      <c r="B7" s="77" t="s">
        <v>18</v>
      </c>
      <c r="C7" s="73">
        <f>C6</f>
        <v>185</v>
      </c>
      <c r="D7" s="74"/>
      <c r="E7" s="77" t="s">
        <v>18</v>
      </c>
      <c r="F7" s="73">
        <f>F6</f>
        <v>185</v>
      </c>
      <c r="G7" s="74"/>
      <c r="H7" s="77" t="s">
        <v>18</v>
      </c>
      <c r="I7" s="73">
        <f>I6</f>
        <v>185</v>
      </c>
      <c r="J7" s="74"/>
      <c r="K7" s="76"/>
      <c r="L7" s="76"/>
    </row>
    <row r="8" s="58" customFormat="1" ht="18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21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21" customHeight="1" spans="1:12">
      <c r="A10" s="69"/>
      <c r="B10" s="66" t="s">
        <v>413</v>
      </c>
      <c r="C10" s="66"/>
      <c r="D10" s="66"/>
      <c r="E10" s="66"/>
      <c r="F10" s="80" t="s">
        <v>414</v>
      </c>
      <c r="G10" s="80"/>
      <c r="H10" s="80"/>
      <c r="I10" s="80"/>
      <c r="J10" s="80"/>
      <c r="K10" s="74" t="s">
        <v>248</v>
      </c>
      <c r="L10" s="74"/>
    </row>
    <row r="11" s="58" customFormat="1" ht="21" customHeight="1" spans="1:12">
      <c r="A11" s="69"/>
      <c r="B11" s="68" t="s">
        <v>415</v>
      </c>
      <c r="C11" s="68"/>
      <c r="D11" s="68"/>
      <c r="E11" s="68"/>
      <c r="F11" s="80" t="s">
        <v>416</v>
      </c>
      <c r="G11" s="80"/>
      <c r="H11" s="80"/>
      <c r="I11" s="80"/>
      <c r="J11" s="80"/>
      <c r="K11" s="74" t="s">
        <v>248</v>
      </c>
      <c r="L11" s="74"/>
    </row>
    <row r="12" s="58" customFormat="1" ht="33" customHeight="1" spans="1:12">
      <c r="A12" s="69"/>
      <c r="B12" s="66" t="s">
        <v>417</v>
      </c>
      <c r="C12" s="66"/>
      <c r="D12" s="66"/>
      <c r="E12" s="66"/>
      <c r="F12" s="80" t="s">
        <v>418</v>
      </c>
      <c r="G12" s="80"/>
      <c r="H12" s="80"/>
      <c r="I12" s="80"/>
      <c r="J12" s="80"/>
      <c r="K12" s="74" t="s">
        <v>248</v>
      </c>
      <c r="L12" s="74"/>
    </row>
    <row r="13" s="58" customFormat="1" spans="1:12">
      <c r="A13" s="81" t="s">
        <v>26</v>
      </c>
      <c r="B13" s="82" t="s">
        <v>27</v>
      </c>
      <c r="C13" s="82" t="s">
        <v>28</v>
      </c>
      <c r="D13" s="83" t="s">
        <v>29</v>
      </c>
      <c r="E13" s="82" t="s">
        <v>30</v>
      </c>
      <c r="F13" s="84" t="s">
        <v>31</v>
      </c>
      <c r="G13" s="85"/>
      <c r="H13" s="86"/>
      <c r="I13" s="82" t="s">
        <v>32</v>
      </c>
      <c r="J13" s="87" t="s">
        <v>33</v>
      </c>
      <c r="K13" s="88" t="s">
        <v>34</v>
      </c>
      <c r="L13" s="89" t="s">
        <v>35</v>
      </c>
    </row>
    <row r="14" s="58" customFormat="1" ht="25.5" customHeight="1" spans="1:12">
      <c r="A14" s="90"/>
      <c r="B14" s="83"/>
      <c r="C14" s="83"/>
      <c r="D14" s="70"/>
      <c r="E14" s="83"/>
      <c r="F14" s="67" t="s">
        <v>36</v>
      </c>
      <c r="G14" s="67" t="s">
        <v>37</v>
      </c>
      <c r="H14" s="67" t="s">
        <v>38</v>
      </c>
      <c r="I14" s="83"/>
      <c r="J14" s="88"/>
      <c r="K14" s="91"/>
      <c r="L14" s="92"/>
    </row>
    <row r="15" s="58" customFormat="1" ht="26.25" customHeight="1" spans="1:12">
      <c r="A15" s="90"/>
      <c r="B15" s="91" t="s">
        <v>39</v>
      </c>
      <c r="C15" s="80" t="s">
        <v>40</v>
      </c>
      <c r="D15" s="80" t="s">
        <v>419</v>
      </c>
      <c r="E15" s="80" t="s">
        <v>207</v>
      </c>
      <c r="F15" s="80" t="s">
        <v>48</v>
      </c>
      <c r="G15" s="80">
        <v>1</v>
      </c>
      <c r="H15" s="80" t="s">
        <v>149</v>
      </c>
      <c r="I15" s="74" t="s">
        <v>420</v>
      </c>
      <c r="J15" s="74" t="s">
        <v>45</v>
      </c>
      <c r="K15" s="80" t="s">
        <v>207</v>
      </c>
      <c r="L15" s="93"/>
    </row>
    <row r="16" s="58" customFormat="1" ht="26" customHeight="1" spans="1:12">
      <c r="A16" s="90"/>
      <c r="B16" s="70"/>
      <c r="C16" s="80" t="s">
        <v>46</v>
      </c>
      <c r="D16" s="80" t="s">
        <v>421</v>
      </c>
      <c r="E16" s="80" t="s">
        <v>399</v>
      </c>
      <c r="F16" s="80" t="s">
        <v>48</v>
      </c>
      <c r="G16" s="80">
        <v>100</v>
      </c>
      <c r="H16" s="80" t="s">
        <v>49</v>
      </c>
      <c r="I16" s="80" t="s">
        <v>248</v>
      </c>
      <c r="J16" s="80" t="s">
        <v>45</v>
      </c>
      <c r="K16" s="80" t="s">
        <v>399</v>
      </c>
      <c r="L16" s="93"/>
    </row>
    <row r="17" s="58" customFormat="1" ht="26" customHeight="1" spans="1:12">
      <c r="A17" s="90"/>
      <c r="B17" s="70"/>
      <c r="C17" s="80" t="s">
        <v>50</v>
      </c>
      <c r="D17" s="80" t="s">
        <v>422</v>
      </c>
      <c r="E17" s="80" t="s">
        <v>399</v>
      </c>
      <c r="F17" s="80" t="s">
        <v>59</v>
      </c>
      <c r="G17" s="80"/>
      <c r="H17" s="80" t="s">
        <v>423</v>
      </c>
      <c r="I17" s="80" t="s">
        <v>423</v>
      </c>
      <c r="J17" s="80" t="s">
        <v>45</v>
      </c>
      <c r="K17" s="80" t="s">
        <v>399</v>
      </c>
      <c r="L17" s="93"/>
    </row>
    <row r="18" s="58" customFormat="1" ht="26" customHeight="1" spans="1:12">
      <c r="A18" s="90"/>
      <c r="B18" s="70"/>
      <c r="C18" s="80" t="s">
        <v>52</v>
      </c>
      <c r="D18" s="80" t="s">
        <v>424</v>
      </c>
      <c r="E18" s="80" t="s">
        <v>207</v>
      </c>
      <c r="F18" s="80" t="s">
        <v>48</v>
      </c>
      <c r="G18" s="80">
        <v>185</v>
      </c>
      <c r="H18" s="80" t="s">
        <v>54</v>
      </c>
      <c r="I18" s="80" t="s">
        <v>425</v>
      </c>
      <c r="J18" s="80" t="s">
        <v>45</v>
      </c>
      <c r="K18" s="80" t="s">
        <v>207</v>
      </c>
      <c r="L18" s="93"/>
    </row>
    <row r="19" s="58" customFormat="1" ht="59" customHeight="1" spans="1:12">
      <c r="A19" s="90"/>
      <c r="B19" s="91" t="s">
        <v>56</v>
      </c>
      <c r="C19" s="80" t="s">
        <v>57</v>
      </c>
      <c r="D19" s="80" t="s">
        <v>426</v>
      </c>
      <c r="E19" s="80" t="s">
        <v>399</v>
      </c>
      <c r="F19" s="80" t="s">
        <v>59</v>
      </c>
      <c r="G19" s="80"/>
      <c r="H19" s="80" t="s">
        <v>427</v>
      </c>
      <c r="I19" s="80" t="s">
        <v>427</v>
      </c>
      <c r="J19" s="80" t="s">
        <v>45</v>
      </c>
      <c r="K19" s="80" t="s">
        <v>399</v>
      </c>
      <c r="L19" s="93"/>
    </row>
    <row r="20" s="58" customFormat="1" ht="26" customHeight="1" spans="1:12">
      <c r="A20" s="90"/>
      <c r="B20" s="70"/>
      <c r="C20" s="80" t="s">
        <v>61</v>
      </c>
      <c r="E20" s="80"/>
      <c r="F20" s="107"/>
      <c r="G20" s="107"/>
      <c r="H20" s="107"/>
      <c r="I20" s="80"/>
      <c r="J20" s="80"/>
      <c r="K20" s="80"/>
      <c r="L20" s="93"/>
    </row>
    <row r="21" s="58" customFormat="1" ht="26" customHeight="1" spans="1:12">
      <c r="A21" s="90"/>
      <c r="B21" s="70"/>
      <c r="C21" s="80" t="s">
        <v>410</v>
      </c>
      <c r="D21" s="80"/>
      <c r="E21" s="80"/>
      <c r="F21" s="80"/>
      <c r="G21" s="80"/>
      <c r="H21" s="80"/>
      <c r="I21" s="80"/>
      <c r="J21" s="80"/>
      <c r="K21" s="80"/>
      <c r="L21" s="93"/>
    </row>
    <row r="22" s="58" customFormat="1" ht="101" customHeight="1" spans="1:12">
      <c r="A22" s="90"/>
      <c r="B22" s="70"/>
      <c r="C22" s="80" t="s">
        <v>350</v>
      </c>
      <c r="D22" s="80" t="s">
        <v>428</v>
      </c>
      <c r="E22" s="80" t="s">
        <v>399</v>
      </c>
      <c r="F22" s="80" t="s">
        <v>59</v>
      </c>
      <c r="G22" s="80"/>
      <c r="H22" s="80" t="s">
        <v>429</v>
      </c>
      <c r="I22" s="80" t="s">
        <v>429</v>
      </c>
      <c r="J22" s="80" t="s">
        <v>45</v>
      </c>
      <c r="K22" s="80" t="s">
        <v>399</v>
      </c>
      <c r="L22" s="93"/>
    </row>
    <row r="23" s="58" customFormat="1" ht="26" customHeight="1" spans="1:12">
      <c r="A23" s="90"/>
      <c r="B23" s="71" t="s">
        <v>63</v>
      </c>
      <c r="C23" s="80" t="s">
        <v>64</v>
      </c>
      <c r="D23" s="80" t="s">
        <v>430</v>
      </c>
      <c r="E23" s="80" t="s">
        <v>207</v>
      </c>
      <c r="F23" s="80" t="s">
        <v>42</v>
      </c>
      <c r="G23" s="80">
        <v>96</v>
      </c>
      <c r="H23" s="80" t="s">
        <v>49</v>
      </c>
      <c r="I23" s="80" t="s">
        <v>248</v>
      </c>
      <c r="J23" s="80" t="s">
        <v>45</v>
      </c>
      <c r="K23" s="80" t="s">
        <v>207</v>
      </c>
      <c r="L23" s="93"/>
    </row>
    <row r="24" s="58" customFormat="1" ht="22.5" spans="1:12">
      <c r="A24" s="90"/>
      <c r="B24" s="91" t="s">
        <v>66</v>
      </c>
      <c r="C24" s="80" t="s">
        <v>67</v>
      </c>
      <c r="D24" s="80"/>
      <c r="E24" s="80" t="s">
        <v>207</v>
      </c>
      <c r="F24" s="80"/>
      <c r="G24" s="80"/>
      <c r="H24" s="80"/>
      <c r="I24" s="80"/>
      <c r="J24" s="80"/>
      <c r="K24" s="80" t="s">
        <v>207</v>
      </c>
      <c r="L24" s="93"/>
    </row>
    <row r="25" s="58" customFormat="1" ht="22" customHeight="1" spans="1:12">
      <c r="A25" s="95"/>
      <c r="B25" s="70" t="s">
        <v>68</v>
      </c>
      <c r="C25" s="70"/>
      <c r="D25" s="70"/>
      <c r="E25" s="70"/>
      <c r="F25" s="70"/>
      <c r="G25" s="70"/>
      <c r="H25" s="70"/>
      <c r="I25" s="70"/>
      <c r="J25" s="70"/>
      <c r="K25" s="70">
        <f>K15+K16+K17+K18+K19+K20+K23+K24+K22</f>
        <v>100</v>
      </c>
      <c r="L25" s="70"/>
    </row>
    <row r="26" s="58" customFormat="1" ht="38.25" customHeight="1" spans="1:12">
      <c r="A26" s="69" t="s">
        <v>69</v>
      </c>
      <c r="B26" s="68" t="s">
        <v>70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</row>
    <row r="27" s="58" customFormat="1" spans="1:12">
      <c r="A27" s="96" t="s">
        <v>71</v>
      </c>
      <c r="B27" s="62"/>
      <c r="C27" s="63"/>
      <c r="D27" s="63"/>
      <c r="E27" s="63"/>
      <c r="F27" s="63"/>
      <c r="G27" s="63"/>
      <c r="H27" s="97" t="s">
        <v>73</v>
      </c>
      <c r="I27" s="63"/>
      <c r="J27" s="63"/>
      <c r="K27" s="63"/>
    </row>
    <row r="29" s="58" customFormat="1" ht="209.25" customHeight="1" spans="1:12">
      <c r="A29" s="98" t="s">
        <v>75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</sheetData>
  <mergeCells count="49">
    <mergeCell ref="A2:L2"/>
    <mergeCell ref="C3:D3"/>
    <mergeCell ref="J3:L3"/>
    <mergeCell ref="C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B11:E11"/>
    <mergeCell ref="F11:J11"/>
    <mergeCell ref="K11:L11"/>
    <mergeCell ref="B12:E12"/>
    <mergeCell ref="F12:J12"/>
    <mergeCell ref="K12:L12"/>
    <mergeCell ref="F13:H13"/>
    <mergeCell ref="B25:J25"/>
    <mergeCell ref="K25:L25"/>
    <mergeCell ref="B26:L26"/>
    <mergeCell ref="A29:K29"/>
    <mergeCell ref="A5:A8"/>
    <mergeCell ref="A9:A12"/>
    <mergeCell ref="A13:A25"/>
    <mergeCell ref="B13:B14"/>
    <mergeCell ref="B15:B18"/>
    <mergeCell ref="B19:B22"/>
    <mergeCell ref="C13:C14"/>
    <mergeCell ref="D13:D14"/>
    <mergeCell ref="E13:E14"/>
    <mergeCell ref="I13:I14"/>
    <mergeCell ref="J13:J14"/>
    <mergeCell ref="K13:K14"/>
    <mergeCell ref="L13:L14"/>
    <mergeCell ref="K6:L8"/>
  </mergeCells>
  <dataValidations count="1">
    <dataValidation type="list" allowBlank="1" showInputMessage="1" showErrorMessage="1" sqref="J15:J24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opLeftCell="A2" workbookViewId="0">
      <selection activeCell="A2" sqref="A2:L2"/>
    </sheetView>
  </sheetViews>
  <sheetFormatPr defaultColWidth="7.5" defaultRowHeight="15" customHeight="1"/>
  <cols>
    <col min="1" max="1" width="10.75" style="58" customWidth="1"/>
    <col min="2" max="2" width="11.625" style="62" customWidth="1"/>
    <col min="3" max="3" width="11.625" style="63" customWidth="1"/>
    <col min="4" max="4" width="15.875" style="63" customWidth="1"/>
    <col min="5" max="5" width="11.625" style="63" customWidth="1"/>
    <col min="6" max="6" width="7.375" style="63" customWidth="1"/>
    <col min="7" max="7" width="8.125" style="63" customWidth="1"/>
    <col min="8" max="8" width="11.75" style="63" customWidth="1"/>
    <col min="9" max="9" width="12.5" style="63" customWidth="1"/>
    <col min="10" max="10" width="9" style="63" customWidth="1"/>
    <col min="11" max="11" width="16.125" style="63" customWidth="1"/>
    <col min="12" max="12" width="10.7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21.75" customHeight="1" spans="1:12">
      <c r="A1" s="99" t="s">
        <v>0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2" customFormat="1" ht="34.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ht="23.25" customHeight="1" spans="1:12">
      <c r="A3" s="65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9" customHeight="1" spans="1:12">
      <c r="A4" s="66" t="s">
        <v>4</v>
      </c>
      <c r="B4" s="67" t="s">
        <v>5</v>
      </c>
      <c r="C4" s="66" t="s">
        <v>431</v>
      </c>
      <c r="D4" s="66"/>
      <c r="E4" s="67" t="s">
        <v>7</v>
      </c>
      <c r="F4" s="100"/>
      <c r="G4" s="100"/>
      <c r="H4" s="67" t="s">
        <v>8</v>
      </c>
      <c r="I4" s="68" t="s">
        <v>9</v>
      </c>
      <c r="J4" s="68"/>
      <c r="K4" s="68"/>
      <c r="L4" s="68"/>
    </row>
    <row r="5" s="61" customFormat="1" ht="22.5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22.5" customHeight="1" spans="1:12">
      <c r="A6" s="69"/>
      <c r="B6" s="72" t="s">
        <v>15</v>
      </c>
      <c r="C6" s="73">
        <v>1.43</v>
      </c>
      <c r="D6" s="74"/>
      <c r="E6" s="75" t="s">
        <v>16</v>
      </c>
      <c r="F6" s="73">
        <v>1.43</v>
      </c>
      <c r="G6" s="74"/>
      <c r="H6" s="75" t="s">
        <v>17</v>
      </c>
      <c r="I6" s="73">
        <v>1.43</v>
      </c>
      <c r="J6" s="74"/>
      <c r="K6" s="76">
        <f>I6/C6</f>
        <v>1</v>
      </c>
      <c r="L6" s="76"/>
    </row>
    <row r="7" s="58" customFormat="1" ht="22.5" customHeight="1" spans="1:12">
      <c r="A7" s="69"/>
      <c r="B7" s="77" t="s">
        <v>18</v>
      </c>
      <c r="C7" s="73">
        <f>C6</f>
        <v>1.43</v>
      </c>
      <c r="D7" s="74"/>
      <c r="E7" s="77" t="s">
        <v>18</v>
      </c>
      <c r="F7" s="73">
        <f>F6</f>
        <v>1.43</v>
      </c>
      <c r="G7" s="74"/>
      <c r="H7" s="77" t="s">
        <v>18</v>
      </c>
      <c r="I7" s="73">
        <f>I6</f>
        <v>1.43</v>
      </c>
      <c r="J7" s="74"/>
      <c r="K7" s="76"/>
      <c r="L7" s="76"/>
    </row>
    <row r="8" s="58" customFormat="1" ht="22.5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30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30" customHeight="1" spans="1:12">
      <c r="A10" s="69"/>
      <c r="B10" s="66" t="s">
        <v>432</v>
      </c>
      <c r="C10" s="66"/>
      <c r="D10" s="66"/>
      <c r="E10" s="66"/>
      <c r="F10" s="80" t="s">
        <v>432</v>
      </c>
      <c r="G10" s="80"/>
      <c r="H10" s="80"/>
      <c r="I10" s="80"/>
      <c r="J10" s="80"/>
      <c r="K10" s="76">
        <f>100%</f>
        <v>1</v>
      </c>
      <c r="L10" s="76"/>
    </row>
    <row r="11" s="58" customFormat="1" ht="30" customHeight="1" spans="1:12">
      <c r="A11" s="81" t="s">
        <v>26</v>
      </c>
      <c r="B11" s="101" t="s">
        <v>27</v>
      </c>
      <c r="C11" s="101" t="s">
        <v>28</v>
      </c>
      <c r="D11" s="70" t="s">
        <v>29</v>
      </c>
      <c r="E11" s="101" t="s">
        <v>30</v>
      </c>
      <c r="F11" s="102" t="s">
        <v>31</v>
      </c>
      <c r="G11" s="103"/>
      <c r="H11" s="104"/>
      <c r="I11" s="101" t="s">
        <v>32</v>
      </c>
      <c r="J11" s="105" t="s">
        <v>33</v>
      </c>
      <c r="K11" s="88" t="s">
        <v>34</v>
      </c>
      <c r="L11" s="89" t="s">
        <v>35</v>
      </c>
    </row>
    <row r="12" s="58" customFormat="1" ht="30" customHeight="1" spans="1:12">
      <c r="A12" s="90"/>
      <c r="B12" s="83"/>
      <c r="C12" s="83"/>
      <c r="D12" s="70"/>
      <c r="E12" s="83"/>
      <c r="F12" s="67" t="s">
        <v>36</v>
      </c>
      <c r="G12" s="67" t="s">
        <v>37</v>
      </c>
      <c r="H12" s="67" t="s">
        <v>38</v>
      </c>
      <c r="I12" s="83"/>
      <c r="J12" s="88"/>
      <c r="K12" s="91"/>
      <c r="L12" s="92"/>
    </row>
    <row r="13" s="58" customFormat="1" ht="27.75" customHeight="1" spans="1:12">
      <c r="A13" s="90"/>
      <c r="B13" s="91" t="s">
        <v>39</v>
      </c>
      <c r="C13" s="80" t="s">
        <v>40</v>
      </c>
      <c r="D13" s="80" t="s">
        <v>433</v>
      </c>
      <c r="E13" s="106">
        <v>10</v>
      </c>
      <c r="F13" s="80" t="s">
        <v>48</v>
      </c>
      <c r="G13" s="106">
        <v>2</v>
      </c>
      <c r="H13" s="80" t="s">
        <v>434</v>
      </c>
      <c r="I13" s="73" t="s">
        <v>435</v>
      </c>
      <c r="J13" s="74" t="s">
        <v>45</v>
      </c>
      <c r="K13" s="106">
        <v>10</v>
      </c>
      <c r="L13" s="107"/>
    </row>
    <row r="14" s="58" customFormat="1" ht="31" customHeight="1" spans="1:12">
      <c r="A14" s="90"/>
      <c r="B14" s="70"/>
      <c r="C14" s="80" t="s">
        <v>46</v>
      </c>
      <c r="D14" s="80" t="s">
        <v>436</v>
      </c>
      <c r="E14" s="106">
        <v>10</v>
      </c>
      <c r="F14" s="80" t="s">
        <v>42</v>
      </c>
      <c r="G14" s="106">
        <v>95</v>
      </c>
      <c r="H14" s="80" t="s">
        <v>49</v>
      </c>
      <c r="I14" s="108">
        <v>1</v>
      </c>
      <c r="J14" s="80" t="s">
        <v>45</v>
      </c>
      <c r="K14" s="106">
        <v>10</v>
      </c>
      <c r="L14" s="107"/>
    </row>
    <row r="15" s="58" customFormat="1" ht="33" customHeight="1" spans="1:12">
      <c r="A15" s="90"/>
      <c r="B15" s="70"/>
      <c r="C15" s="80" t="s">
        <v>50</v>
      </c>
      <c r="D15" s="80" t="s">
        <v>437</v>
      </c>
      <c r="E15" s="106">
        <v>20</v>
      </c>
      <c r="F15" s="80" t="s">
        <v>59</v>
      </c>
      <c r="G15" s="106"/>
      <c r="H15" s="80" t="s">
        <v>402</v>
      </c>
      <c r="I15" s="106" t="s">
        <v>438</v>
      </c>
      <c r="J15" s="80" t="s">
        <v>45</v>
      </c>
      <c r="K15" s="106">
        <v>20</v>
      </c>
      <c r="L15" s="107"/>
    </row>
    <row r="16" s="58" customFormat="1" ht="20" customHeight="1" spans="1:12">
      <c r="A16" s="90"/>
      <c r="B16" s="70"/>
      <c r="C16" s="80" t="s">
        <v>52</v>
      </c>
      <c r="D16" s="80" t="s">
        <v>439</v>
      </c>
      <c r="E16" s="106">
        <v>10</v>
      </c>
      <c r="F16" s="80" t="s">
        <v>48</v>
      </c>
      <c r="G16" s="106">
        <v>1.43</v>
      </c>
      <c r="H16" s="80" t="s">
        <v>54</v>
      </c>
      <c r="I16" s="106" t="s">
        <v>440</v>
      </c>
      <c r="J16" s="80" t="s">
        <v>45</v>
      </c>
      <c r="K16" s="106">
        <v>10</v>
      </c>
      <c r="L16" s="107"/>
    </row>
    <row r="17" s="58" customFormat="1" ht="27" customHeight="1" spans="1:12">
      <c r="A17" s="90"/>
      <c r="B17" s="91" t="s">
        <v>56</v>
      </c>
      <c r="C17" s="80" t="s">
        <v>57</v>
      </c>
      <c r="D17" s="80" t="s">
        <v>441</v>
      </c>
      <c r="E17" s="106">
        <v>15</v>
      </c>
      <c r="F17" s="80" t="s">
        <v>59</v>
      </c>
      <c r="G17" s="106"/>
      <c r="H17" s="80" t="s">
        <v>332</v>
      </c>
      <c r="I17" s="108" t="s">
        <v>332</v>
      </c>
      <c r="J17" s="80" t="s">
        <v>45</v>
      </c>
      <c r="K17" s="106">
        <v>15</v>
      </c>
      <c r="L17" s="107"/>
    </row>
    <row r="18" s="58" customFormat="1" ht="25" customHeight="1" spans="1:12">
      <c r="A18" s="90"/>
      <c r="B18" s="70"/>
      <c r="C18" s="80" t="s">
        <v>350</v>
      </c>
      <c r="D18" s="80" t="s">
        <v>442</v>
      </c>
      <c r="E18" s="106">
        <v>15</v>
      </c>
      <c r="F18" s="80" t="s">
        <v>42</v>
      </c>
      <c r="G18" s="106">
        <v>6</v>
      </c>
      <c r="H18" s="80" t="s">
        <v>443</v>
      </c>
      <c r="I18" s="108" t="s">
        <v>444</v>
      </c>
      <c r="J18" s="80" t="s">
        <v>45</v>
      </c>
      <c r="K18" s="106">
        <v>15</v>
      </c>
      <c r="L18" s="107"/>
    </row>
    <row r="19" s="58" customFormat="1" ht="25" customHeight="1" spans="1:12">
      <c r="A19" s="90"/>
      <c r="B19" s="71" t="s">
        <v>63</v>
      </c>
      <c r="C19" s="80" t="s">
        <v>64</v>
      </c>
      <c r="D19" s="80" t="s">
        <v>445</v>
      </c>
      <c r="E19" s="106">
        <v>10</v>
      </c>
      <c r="F19" s="80" t="s">
        <v>42</v>
      </c>
      <c r="G19" s="80" t="s">
        <v>446</v>
      </c>
      <c r="H19" s="80" t="s">
        <v>49</v>
      </c>
      <c r="I19" s="108">
        <v>1</v>
      </c>
      <c r="J19" s="80" t="s">
        <v>45</v>
      </c>
      <c r="K19" s="106">
        <v>10</v>
      </c>
      <c r="L19" s="107"/>
    </row>
    <row r="20" s="58" customFormat="1" ht="28.5" customHeight="1" spans="1:12">
      <c r="A20" s="90"/>
      <c r="B20" s="91" t="s">
        <v>66</v>
      </c>
      <c r="C20" s="80" t="s">
        <v>67</v>
      </c>
      <c r="D20" s="109"/>
      <c r="E20" s="106">
        <v>10</v>
      </c>
      <c r="F20" s="79"/>
      <c r="G20" s="79"/>
      <c r="H20" s="79"/>
      <c r="I20" s="80"/>
      <c r="J20" s="109"/>
      <c r="K20" s="110">
        <v>10</v>
      </c>
      <c r="L20" s="111"/>
    </row>
    <row r="21" s="58" customFormat="1" ht="18" customHeight="1" spans="1:12">
      <c r="A21" s="95"/>
      <c r="B21" s="70" t="s">
        <v>68</v>
      </c>
      <c r="C21" s="70"/>
      <c r="D21" s="70"/>
      <c r="E21" s="70"/>
      <c r="F21" s="70"/>
      <c r="G21" s="70"/>
      <c r="H21" s="70"/>
      <c r="I21" s="70"/>
      <c r="J21" s="70"/>
      <c r="K21" s="70">
        <f>K20+K19+K18+K17+K16+K15+K14+K13</f>
        <v>100</v>
      </c>
      <c r="L21" s="70"/>
    </row>
    <row r="22" s="58" customFormat="1" ht="45.75" customHeight="1" spans="1:12">
      <c r="A22" s="69" t="s">
        <v>69</v>
      </c>
      <c r="B22" s="68" t="s">
        <v>70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</row>
    <row r="23" s="58" customFormat="1" ht="19.5" customHeight="1" spans="1:12">
      <c r="A23" s="96" t="s">
        <v>71</v>
      </c>
      <c r="B23" s="112" t="s">
        <v>72</v>
      </c>
      <c r="C23" s="63"/>
      <c r="D23" s="63"/>
      <c r="E23" s="63"/>
      <c r="F23" s="63"/>
      <c r="G23" s="63"/>
      <c r="H23" s="97" t="s">
        <v>73</v>
      </c>
      <c r="I23" s="113">
        <v>415693</v>
      </c>
      <c r="J23" s="63"/>
      <c r="K23" s="63"/>
    </row>
    <row r="25" s="58" customFormat="1" ht="225" customHeight="1" spans="1:12">
      <c r="A25" s="98" t="s">
        <v>75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B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topLeftCell="A9" workbookViewId="0">
      <selection activeCell="A2" sqref="A2:L2"/>
    </sheetView>
  </sheetViews>
  <sheetFormatPr defaultColWidth="7.5" defaultRowHeight="11.25"/>
  <cols>
    <col min="1" max="1" width="10.75" style="58" customWidth="1"/>
    <col min="2" max="2" width="11.625" style="62" customWidth="1"/>
    <col min="3" max="3" width="11.625" style="63" customWidth="1"/>
    <col min="4" max="4" width="13.625" style="63" customWidth="1"/>
    <col min="5" max="5" width="11.625" style="63" customWidth="1"/>
    <col min="6" max="6" width="7.375" style="63" customWidth="1"/>
    <col min="7" max="7" width="8.125" style="63" customWidth="1"/>
    <col min="8" max="8" width="13.75" style="63" customWidth="1"/>
    <col min="9" max="9" width="12.5" style="63" customWidth="1"/>
    <col min="10" max="10" width="9" style="63" customWidth="1"/>
    <col min="11" max="11" width="16.125" style="63" customWidth="1"/>
    <col min="12" max="12" width="10.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14.25" spans="1:12">
      <c r="A1" s="64" t="s">
        <v>386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53" customFormat="1" ht="29.2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spans="1:12">
      <c r="A3" s="65"/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4" customHeight="1" spans="1:12">
      <c r="A4" s="66" t="s">
        <v>4</v>
      </c>
      <c r="B4" s="67" t="s">
        <v>388</v>
      </c>
      <c r="C4" s="66" t="s">
        <v>447</v>
      </c>
      <c r="D4" s="66"/>
      <c r="E4" s="66"/>
      <c r="F4" s="66"/>
      <c r="G4" s="66"/>
      <c r="H4" s="67" t="s">
        <v>390</v>
      </c>
      <c r="I4" s="68" t="s">
        <v>9</v>
      </c>
      <c r="J4" s="68"/>
      <c r="K4" s="68"/>
      <c r="L4" s="68"/>
    </row>
    <row r="5" s="61" customFormat="1" ht="18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18" customHeight="1" spans="1:12">
      <c r="A6" s="69"/>
      <c r="B6" s="72" t="s">
        <v>15</v>
      </c>
      <c r="C6" s="73">
        <v>50</v>
      </c>
      <c r="D6" s="74"/>
      <c r="E6" s="75" t="s">
        <v>16</v>
      </c>
      <c r="F6" s="73">
        <v>50</v>
      </c>
      <c r="G6" s="74"/>
      <c r="H6" s="75" t="s">
        <v>17</v>
      </c>
      <c r="I6" s="73">
        <v>50</v>
      </c>
      <c r="J6" s="74"/>
      <c r="K6" s="76">
        <f>I6/C6</f>
        <v>1</v>
      </c>
      <c r="L6" s="76"/>
    </row>
    <row r="7" s="58" customFormat="1" ht="18" customHeight="1" spans="1:12">
      <c r="A7" s="69"/>
      <c r="B7" s="77" t="s">
        <v>18</v>
      </c>
      <c r="C7" s="73">
        <f>C6</f>
        <v>50</v>
      </c>
      <c r="D7" s="74"/>
      <c r="E7" s="77" t="s">
        <v>18</v>
      </c>
      <c r="F7" s="73">
        <f>F6</f>
        <v>50</v>
      </c>
      <c r="G7" s="74"/>
      <c r="H7" s="77" t="s">
        <v>18</v>
      </c>
      <c r="I7" s="73">
        <f>I6</f>
        <v>50</v>
      </c>
      <c r="J7" s="74"/>
      <c r="K7" s="76"/>
      <c r="L7" s="76"/>
    </row>
    <row r="8" s="58" customFormat="1" ht="18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21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21" customHeight="1" spans="1:12">
      <c r="A10" s="69"/>
      <c r="B10" s="68" t="s">
        <v>448</v>
      </c>
      <c r="C10" s="68"/>
      <c r="D10" s="68"/>
      <c r="E10" s="68"/>
      <c r="F10" s="80" t="s">
        <v>448</v>
      </c>
      <c r="G10" s="80"/>
      <c r="H10" s="80"/>
      <c r="I10" s="80"/>
      <c r="J10" s="80"/>
      <c r="K10" s="74" t="s">
        <v>248</v>
      </c>
      <c r="L10" s="74"/>
    </row>
    <row r="11" s="58" customFormat="1" ht="27" customHeight="1" spans="1:12">
      <c r="A11" s="69"/>
      <c r="B11" s="66" t="s">
        <v>449</v>
      </c>
      <c r="C11" s="66"/>
      <c r="D11" s="66"/>
      <c r="E11" s="66"/>
      <c r="F11" s="80" t="s">
        <v>449</v>
      </c>
      <c r="G11" s="80"/>
      <c r="H11" s="80"/>
      <c r="I11" s="80"/>
      <c r="J11" s="80"/>
      <c r="K11" s="74" t="s">
        <v>248</v>
      </c>
      <c r="L11" s="74"/>
    </row>
    <row r="12" s="58" customFormat="1" ht="33" customHeight="1" spans="1:12">
      <c r="A12" s="69"/>
      <c r="B12" s="68" t="s">
        <v>450</v>
      </c>
      <c r="C12" s="68"/>
      <c r="D12" s="68"/>
      <c r="E12" s="68"/>
      <c r="F12" s="80" t="s">
        <v>451</v>
      </c>
      <c r="G12" s="80"/>
      <c r="H12" s="80"/>
      <c r="I12" s="80"/>
      <c r="J12" s="80"/>
      <c r="K12" s="74" t="s">
        <v>248</v>
      </c>
      <c r="L12" s="74"/>
    </row>
    <row r="13" s="58" customFormat="1" spans="1:12">
      <c r="A13" s="81" t="s">
        <v>26</v>
      </c>
      <c r="B13" s="82" t="s">
        <v>27</v>
      </c>
      <c r="C13" s="82" t="s">
        <v>28</v>
      </c>
      <c r="D13" s="83" t="s">
        <v>29</v>
      </c>
      <c r="E13" s="82" t="s">
        <v>30</v>
      </c>
      <c r="F13" s="84" t="s">
        <v>31</v>
      </c>
      <c r="G13" s="85"/>
      <c r="H13" s="86"/>
      <c r="I13" s="82" t="s">
        <v>32</v>
      </c>
      <c r="J13" s="87" t="s">
        <v>33</v>
      </c>
      <c r="K13" s="88" t="s">
        <v>34</v>
      </c>
      <c r="L13" s="89" t="s">
        <v>35</v>
      </c>
    </row>
    <row r="14" s="58" customFormat="1" ht="25.5" customHeight="1" spans="1:12">
      <c r="A14" s="90"/>
      <c r="B14" s="83"/>
      <c r="C14" s="83"/>
      <c r="D14" s="70"/>
      <c r="E14" s="83"/>
      <c r="F14" s="67" t="s">
        <v>36</v>
      </c>
      <c r="G14" s="67" t="s">
        <v>37</v>
      </c>
      <c r="H14" s="67" t="s">
        <v>38</v>
      </c>
      <c r="I14" s="83"/>
      <c r="J14" s="88"/>
      <c r="K14" s="91"/>
      <c r="L14" s="92"/>
    </row>
    <row r="15" s="58" customFormat="1" ht="26.25" customHeight="1" spans="1:12">
      <c r="A15" s="90"/>
      <c r="B15" s="91" t="s">
        <v>39</v>
      </c>
      <c r="C15" s="80" t="s">
        <v>40</v>
      </c>
      <c r="D15" s="80" t="s">
        <v>452</v>
      </c>
      <c r="E15" s="80" t="s">
        <v>207</v>
      </c>
      <c r="F15" s="80" t="s">
        <v>42</v>
      </c>
      <c r="G15" s="80">
        <v>5</v>
      </c>
      <c r="H15" s="80" t="s">
        <v>149</v>
      </c>
      <c r="I15" s="74" t="s">
        <v>397</v>
      </c>
      <c r="J15" s="74" t="s">
        <v>45</v>
      </c>
      <c r="K15" s="80" t="s">
        <v>207</v>
      </c>
      <c r="L15" s="93"/>
    </row>
    <row r="16" s="58" customFormat="1" ht="26" customHeight="1" spans="1:12">
      <c r="A16" s="90"/>
      <c r="B16" s="70"/>
      <c r="C16" s="80" t="s">
        <v>46</v>
      </c>
      <c r="D16" s="80" t="s">
        <v>400</v>
      </c>
      <c r="E16" s="80" t="s">
        <v>399</v>
      </c>
      <c r="F16" s="80" t="s">
        <v>59</v>
      </c>
      <c r="G16" s="80"/>
      <c r="H16" s="80" t="s">
        <v>400</v>
      </c>
      <c r="I16" s="80" t="s">
        <v>400</v>
      </c>
      <c r="J16" s="80" t="s">
        <v>45</v>
      </c>
      <c r="K16" s="80" t="s">
        <v>399</v>
      </c>
      <c r="L16" s="93"/>
    </row>
    <row r="17" s="58" customFormat="1" ht="26" customHeight="1" spans="1:12">
      <c r="A17" s="90"/>
      <c r="B17" s="70"/>
      <c r="C17" s="80" t="s">
        <v>50</v>
      </c>
      <c r="D17" s="80" t="s">
        <v>453</v>
      </c>
      <c r="E17" s="80" t="s">
        <v>399</v>
      </c>
      <c r="F17" s="80" t="s">
        <v>59</v>
      </c>
      <c r="G17" s="80"/>
      <c r="H17" s="80" t="s">
        <v>402</v>
      </c>
      <c r="I17" s="80" t="s">
        <v>402</v>
      </c>
      <c r="J17" s="80" t="s">
        <v>45</v>
      </c>
      <c r="K17" s="80" t="s">
        <v>399</v>
      </c>
      <c r="L17" s="93"/>
    </row>
    <row r="18" s="58" customFormat="1" ht="26" customHeight="1" spans="1:12">
      <c r="A18" s="90"/>
      <c r="B18" s="70"/>
      <c r="C18" s="80" t="s">
        <v>52</v>
      </c>
      <c r="D18" s="80" t="s">
        <v>454</v>
      </c>
      <c r="E18" s="80" t="s">
        <v>207</v>
      </c>
      <c r="F18" s="80" t="s">
        <v>48</v>
      </c>
      <c r="G18" s="80">
        <v>20</v>
      </c>
      <c r="H18" s="80" t="s">
        <v>54</v>
      </c>
      <c r="I18" s="80" t="s">
        <v>455</v>
      </c>
      <c r="J18" s="80" t="s">
        <v>45</v>
      </c>
      <c r="K18" s="80" t="s">
        <v>207</v>
      </c>
      <c r="L18" s="93"/>
    </row>
    <row r="19" s="58" customFormat="1" ht="59" customHeight="1" spans="1:12">
      <c r="A19" s="90"/>
      <c r="B19" s="91" t="s">
        <v>56</v>
      </c>
      <c r="C19" s="80" t="s">
        <v>57</v>
      </c>
      <c r="D19" s="80" t="s">
        <v>456</v>
      </c>
      <c r="E19" s="80" t="s">
        <v>399</v>
      </c>
      <c r="F19" s="80" t="s">
        <v>42</v>
      </c>
      <c r="G19" s="80">
        <v>90</v>
      </c>
      <c r="H19" s="80" t="s">
        <v>49</v>
      </c>
      <c r="I19" s="80" t="s">
        <v>457</v>
      </c>
      <c r="J19" s="80" t="s">
        <v>45</v>
      </c>
      <c r="K19" s="80" t="s">
        <v>399</v>
      </c>
      <c r="L19" s="93"/>
    </row>
    <row r="20" s="58" customFormat="1" ht="26" customHeight="1" spans="1:12">
      <c r="A20" s="90"/>
      <c r="B20" s="70"/>
      <c r="C20" s="80" t="s">
        <v>61</v>
      </c>
      <c r="D20" s="61"/>
      <c r="E20" s="80"/>
      <c r="F20" s="93"/>
      <c r="G20" s="93"/>
      <c r="H20" s="93"/>
      <c r="I20" s="80"/>
      <c r="J20" s="80"/>
      <c r="K20" s="80"/>
      <c r="L20" s="93"/>
    </row>
    <row r="21" s="58" customFormat="1" ht="26" customHeight="1" spans="1:12">
      <c r="A21" s="90"/>
      <c r="B21" s="70"/>
      <c r="C21" s="80" t="s">
        <v>410</v>
      </c>
      <c r="D21" s="80"/>
      <c r="E21" s="80"/>
      <c r="F21" s="80"/>
      <c r="G21" s="80"/>
      <c r="H21" s="80"/>
      <c r="I21" s="80"/>
      <c r="J21" s="80"/>
      <c r="K21" s="80"/>
      <c r="L21" s="93"/>
    </row>
    <row r="22" s="58" customFormat="1" ht="82" customHeight="1" spans="1:12">
      <c r="A22" s="90"/>
      <c r="B22" s="70"/>
      <c r="C22" s="80" t="s">
        <v>350</v>
      </c>
      <c r="D22" s="61" t="s">
        <v>458</v>
      </c>
      <c r="E22" s="80" t="s">
        <v>399</v>
      </c>
      <c r="F22" s="93" t="s">
        <v>42</v>
      </c>
      <c r="G22" s="93">
        <v>90</v>
      </c>
      <c r="H22" s="93" t="s">
        <v>49</v>
      </c>
      <c r="I22" s="80" t="s">
        <v>457</v>
      </c>
      <c r="J22" s="80" t="s">
        <v>45</v>
      </c>
      <c r="K22" s="80" t="s">
        <v>399</v>
      </c>
      <c r="L22" s="93"/>
    </row>
    <row r="23" s="58" customFormat="1" ht="26" customHeight="1" spans="1:12">
      <c r="A23" s="90"/>
      <c r="B23" s="71" t="s">
        <v>63</v>
      </c>
      <c r="C23" s="80" t="s">
        <v>64</v>
      </c>
      <c r="D23" s="80" t="s">
        <v>65</v>
      </c>
      <c r="E23" s="80" t="s">
        <v>207</v>
      </c>
      <c r="F23" s="80" t="s">
        <v>42</v>
      </c>
      <c r="G23" s="80">
        <v>95</v>
      </c>
      <c r="H23" s="80" t="s">
        <v>49</v>
      </c>
      <c r="I23" s="80" t="s">
        <v>248</v>
      </c>
      <c r="J23" s="80" t="s">
        <v>45</v>
      </c>
      <c r="K23" s="80" t="s">
        <v>207</v>
      </c>
      <c r="L23" s="93"/>
    </row>
    <row r="24" s="58" customFormat="1" ht="22.5" spans="1:12">
      <c r="A24" s="90"/>
      <c r="B24" s="91" t="s">
        <v>66</v>
      </c>
      <c r="C24" s="80" t="s">
        <v>67</v>
      </c>
      <c r="D24" s="80"/>
      <c r="E24" s="80" t="s">
        <v>207</v>
      </c>
      <c r="F24" s="80"/>
      <c r="G24" s="80"/>
      <c r="H24" s="80"/>
      <c r="I24" s="80"/>
      <c r="J24" s="80"/>
      <c r="K24" s="80" t="s">
        <v>207</v>
      </c>
      <c r="L24" s="93"/>
    </row>
    <row r="25" s="58" customFormat="1" ht="22" customHeight="1" spans="1:12">
      <c r="A25" s="95"/>
      <c r="B25" s="70" t="s">
        <v>68</v>
      </c>
      <c r="C25" s="70"/>
      <c r="D25" s="70"/>
      <c r="E25" s="70"/>
      <c r="F25" s="70"/>
      <c r="G25" s="70"/>
      <c r="H25" s="70"/>
      <c r="I25" s="70"/>
      <c r="J25" s="70"/>
      <c r="K25" s="70">
        <f>K15+K16+K17+K18+K19+K20+K23+K24+K22</f>
        <v>100</v>
      </c>
      <c r="L25" s="70"/>
    </row>
    <row r="26" s="58" customFormat="1" ht="38.25" customHeight="1" spans="1:12">
      <c r="A26" s="69" t="s">
        <v>69</v>
      </c>
      <c r="B26" s="68" t="s">
        <v>70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</row>
    <row r="27" s="58" customFormat="1" spans="1:12">
      <c r="A27" s="96" t="s">
        <v>71</v>
      </c>
      <c r="B27" s="62"/>
      <c r="C27" s="63"/>
      <c r="D27" s="63"/>
      <c r="E27" s="63"/>
      <c r="F27" s="63"/>
      <c r="G27" s="63"/>
      <c r="H27" s="97" t="s">
        <v>73</v>
      </c>
      <c r="I27" s="63"/>
      <c r="J27" s="63"/>
      <c r="K27" s="63"/>
    </row>
    <row r="29" s="58" customFormat="1" ht="209.25" customHeight="1" spans="1:12">
      <c r="A29" s="98" t="s">
        <v>75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</sheetData>
  <mergeCells count="49">
    <mergeCell ref="A2:L2"/>
    <mergeCell ref="C3:D3"/>
    <mergeCell ref="J3:L3"/>
    <mergeCell ref="C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B11:E11"/>
    <mergeCell ref="F11:J11"/>
    <mergeCell ref="K11:L11"/>
    <mergeCell ref="B12:E12"/>
    <mergeCell ref="F12:J12"/>
    <mergeCell ref="K12:L12"/>
    <mergeCell ref="F13:H13"/>
    <mergeCell ref="B25:J25"/>
    <mergeCell ref="K25:L25"/>
    <mergeCell ref="B26:L26"/>
    <mergeCell ref="A29:K29"/>
    <mergeCell ref="A5:A8"/>
    <mergeCell ref="A9:A12"/>
    <mergeCell ref="A13:A25"/>
    <mergeCell ref="B13:B14"/>
    <mergeCell ref="B15:B18"/>
    <mergeCell ref="B19:B22"/>
    <mergeCell ref="C13:C14"/>
    <mergeCell ref="D13:D14"/>
    <mergeCell ref="E13:E14"/>
    <mergeCell ref="I13:I14"/>
    <mergeCell ref="J13:J14"/>
    <mergeCell ref="K13:K14"/>
    <mergeCell ref="L13:L14"/>
    <mergeCell ref="K6:L8"/>
  </mergeCells>
  <dataValidations count="1">
    <dataValidation type="list" allowBlank="1" showInputMessage="1" showErrorMessage="1" sqref="J15:J24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topLeftCell="A7" workbookViewId="0">
      <selection activeCell="C4" sqref="C4:G4"/>
    </sheetView>
  </sheetViews>
  <sheetFormatPr defaultColWidth="7.5" defaultRowHeight="11.25"/>
  <cols>
    <col min="1" max="1" width="10.75" style="58" customWidth="1"/>
    <col min="2" max="2" width="11.625" style="62" customWidth="1"/>
    <col min="3" max="3" width="11.625" style="63" customWidth="1"/>
    <col min="4" max="4" width="13.625" style="63" customWidth="1"/>
    <col min="5" max="5" width="11.625" style="63" customWidth="1"/>
    <col min="6" max="6" width="7.375" style="63" customWidth="1"/>
    <col min="7" max="7" width="8.125" style="63" customWidth="1"/>
    <col min="8" max="8" width="13.75" style="63" customWidth="1"/>
    <col min="9" max="9" width="12.5" style="63" customWidth="1"/>
    <col min="10" max="10" width="9" style="63" customWidth="1"/>
    <col min="11" max="11" width="16.125" style="63" customWidth="1"/>
    <col min="12" max="12" width="10.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14.25" spans="1:12">
      <c r="A1" s="64" t="s">
        <v>386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53" customFormat="1" ht="29.2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spans="1:12">
      <c r="A3" s="65"/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4" customHeight="1" spans="1:12">
      <c r="A4" s="66" t="s">
        <v>4</v>
      </c>
      <c r="B4" s="67" t="s">
        <v>388</v>
      </c>
      <c r="C4" s="66" t="s">
        <v>459</v>
      </c>
      <c r="D4" s="66"/>
      <c r="E4" s="66"/>
      <c r="F4" s="66"/>
      <c r="G4" s="66"/>
      <c r="H4" s="67" t="s">
        <v>390</v>
      </c>
      <c r="I4" s="68" t="s">
        <v>9</v>
      </c>
      <c r="J4" s="68"/>
      <c r="K4" s="68"/>
      <c r="L4" s="68"/>
    </row>
    <row r="5" s="61" customFormat="1" ht="18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18" customHeight="1" spans="1:12">
      <c r="A6" s="69"/>
      <c r="B6" s="72" t="s">
        <v>15</v>
      </c>
      <c r="C6" s="73">
        <v>6.32</v>
      </c>
      <c r="D6" s="74"/>
      <c r="E6" s="75" t="s">
        <v>16</v>
      </c>
      <c r="F6" s="73">
        <v>6.32</v>
      </c>
      <c r="G6" s="74"/>
      <c r="H6" s="75" t="s">
        <v>17</v>
      </c>
      <c r="I6" s="73">
        <v>6.32</v>
      </c>
      <c r="J6" s="74"/>
      <c r="K6" s="76">
        <f>I6/C6</f>
        <v>1</v>
      </c>
      <c r="L6" s="76"/>
    </row>
    <row r="7" s="58" customFormat="1" ht="18" customHeight="1" spans="1:12">
      <c r="A7" s="69"/>
      <c r="B7" s="77" t="s">
        <v>18</v>
      </c>
      <c r="C7" s="73">
        <f>C6</f>
        <v>6.32</v>
      </c>
      <c r="D7" s="74"/>
      <c r="E7" s="77" t="s">
        <v>18</v>
      </c>
      <c r="F7" s="73">
        <f>F6</f>
        <v>6.32</v>
      </c>
      <c r="G7" s="74"/>
      <c r="H7" s="77" t="s">
        <v>18</v>
      </c>
      <c r="I7" s="73">
        <f>I6</f>
        <v>6.32</v>
      </c>
      <c r="J7" s="74"/>
      <c r="K7" s="76"/>
      <c r="L7" s="76"/>
    </row>
    <row r="8" s="58" customFormat="1" ht="18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21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21" customHeight="1" spans="1:12">
      <c r="A10" s="69"/>
      <c r="B10" s="68" t="s">
        <v>460</v>
      </c>
      <c r="C10" s="68"/>
      <c r="D10" s="68"/>
      <c r="E10" s="68"/>
      <c r="F10" s="80" t="s">
        <v>460</v>
      </c>
      <c r="G10" s="80"/>
      <c r="H10" s="80"/>
      <c r="I10" s="80"/>
      <c r="J10" s="80"/>
      <c r="K10" s="74" t="s">
        <v>248</v>
      </c>
      <c r="L10" s="74"/>
    </row>
    <row r="11" s="58" customFormat="1" ht="27" customHeight="1" spans="1:12">
      <c r="A11" s="69"/>
      <c r="B11" s="66" t="s">
        <v>461</v>
      </c>
      <c r="C11" s="66"/>
      <c r="D11" s="66"/>
      <c r="E11" s="66"/>
      <c r="F11" s="80" t="s">
        <v>461</v>
      </c>
      <c r="G11" s="80"/>
      <c r="H11" s="80"/>
      <c r="I11" s="80"/>
      <c r="J11" s="80"/>
      <c r="K11" s="74" t="s">
        <v>248</v>
      </c>
      <c r="L11" s="74"/>
    </row>
    <row r="12" s="58" customFormat="1" ht="45" customHeight="1" spans="1:12">
      <c r="A12" s="69"/>
      <c r="B12" s="66" t="s">
        <v>462</v>
      </c>
      <c r="C12" s="66"/>
      <c r="D12" s="66"/>
      <c r="E12" s="66"/>
      <c r="F12" s="80" t="s">
        <v>462</v>
      </c>
      <c r="G12" s="80"/>
      <c r="H12" s="80"/>
      <c r="I12" s="80"/>
      <c r="J12" s="80"/>
      <c r="K12" s="74" t="s">
        <v>248</v>
      </c>
      <c r="L12" s="74"/>
    </row>
    <row r="13" s="58" customFormat="1" spans="1:12">
      <c r="A13" s="81" t="s">
        <v>26</v>
      </c>
      <c r="B13" s="82" t="s">
        <v>27</v>
      </c>
      <c r="C13" s="82" t="s">
        <v>28</v>
      </c>
      <c r="D13" s="83" t="s">
        <v>29</v>
      </c>
      <c r="E13" s="82" t="s">
        <v>30</v>
      </c>
      <c r="F13" s="84" t="s">
        <v>31</v>
      </c>
      <c r="G13" s="85"/>
      <c r="H13" s="86"/>
      <c r="I13" s="82" t="s">
        <v>32</v>
      </c>
      <c r="J13" s="87" t="s">
        <v>33</v>
      </c>
      <c r="K13" s="88" t="s">
        <v>34</v>
      </c>
      <c r="L13" s="89" t="s">
        <v>35</v>
      </c>
    </row>
    <row r="14" s="58" customFormat="1" ht="25.5" customHeight="1" spans="1:12">
      <c r="A14" s="90"/>
      <c r="B14" s="83"/>
      <c r="C14" s="83"/>
      <c r="D14" s="70"/>
      <c r="E14" s="83"/>
      <c r="F14" s="67" t="s">
        <v>36</v>
      </c>
      <c r="G14" s="67" t="s">
        <v>37</v>
      </c>
      <c r="H14" s="67" t="s">
        <v>38</v>
      </c>
      <c r="I14" s="83"/>
      <c r="J14" s="88"/>
      <c r="K14" s="91"/>
      <c r="L14" s="92"/>
    </row>
    <row r="15" s="58" customFormat="1" ht="26.25" customHeight="1" spans="1:12">
      <c r="A15" s="90"/>
      <c r="B15" s="91" t="s">
        <v>39</v>
      </c>
      <c r="C15" s="80" t="s">
        <v>40</v>
      </c>
      <c r="D15" s="80" t="s">
        <v>463</v>
      </c>
      <c r="E15" s="80" t="s">
        <v>207</v>
      </c>
      <c r="F15" s="80" t="s">
        <v>48</v>
      </c>
      <c r="G15" s="80">
        <v>4</v>
      </c>
      <c r="H15" s="80" t="s">
        <v>149</v>
      </c>
      <c r="I15" s="74" t="s">
        <v>464</v>
      </c>
      <c r="J15" s="74" t="s">
        <v>45</v>
      </c>
      <c r="K15" s="80" t="s">
        <v>207</v>
      </c>
      <c r="L15" s="93"/>
    </row>
    <row r="16" s="58" customFormat="1" ht="26" customHeight="1" spans="1:12">
      <c r="A16" s="90"/>
      <c r="B16" s="70"/>
      <c r="C16" s="80" t="s">
        <v>46</v>
      </c>
      <c r="D16" s="80" t="s">
        <v>465</v>
      </c>
      <c r="E16" s="80" t="s">
        <v>399</v>
      </c>
      <c r="F16" s="80" t="s">
        <v>59</v>
      </c>
      <c r="G16" s="80"/>
      <c r="H16" s="80" t="s">
        <v>466</v>
      </c>
      <c r="I16" s="80" t="s">
        <v>466</v>
      </c>
      <c r="J16" s="80" t="s">
        <v>45</v>
      </c>
      <c r="K16" s="80" t="s">
        <v>399</v>
      </c>
      <c r="L16" s="93"/>
    </row>
    <row r="17" s="58" customFormat="1" ht="26" customHeight="1" spans="1:12">
      <c r="A17" s="90"/>
      <c r="B17" s="70"/>
      <c r="C17" s="80" t="s">
        <v>50</v>
      </c>
      <c r="D17" s="80" t="s">
        <v>77</v>
      </c>
      <c r="E17" s="80" t="s">
        <v>399</v>
      </c>
      <c r="F17" s="80" t="s">
        <v>59</v>
      </c>
      <c r="G17" s="80"/>
      <c r="H17" s="80" t="s">
        <v>467</v>
      </c>
      <c r="I17" s="80" t="s">
        <v>402</v>
      </c>
      <c r="J17" s="80" t="s">
        <v>45</v>
      </c>
      <c r="K17" s="80" t="s">
        <v>399</v>
      </c>
      <c r="L17" s="93"/>
    </row>
    <row r="18" s="58" customFormat="1" ht="26" customHeight="1" spans="1:12">
      <c r="A18" s="90"/>
      <c r="B18" s="70"/>
      <c r="C18" s="80" t="s">
        <v>52</v>
      </c>
      <c r="D18" s="80" t="s">
        <v>468</v>
      </c>
      <c r="E18" s="80" t="s">
        <v>207</v>
      </c>
      <c r="F18" s="80" t="s">
        <v>48</v>
      </c>
      <c r="G18" s="80">
        <v>15812</v>
      </c>
      <c r="H18" s="80" t="s">
        <v>130</v>
      </c>
      <c r="I18" s="80" t="s">
        <v>469</v>
      </c>
      <c r="J18" s="80" t="s">
        <v>45</v>
      </c>
      <c r="K18" s="80" t="s">
        <v>207</v>
      </c>
      <c r="L18" s="93"/>
    </row>
    <row r="19" s="58" customFormat="1" ht="59" customHeight="1" spans="1:12">
      <c r="A19" s="90"/>
      <c r="B19" s="91" t="s">
        <v>56</v>
      </c>
      <c r="C19" s="80" t="s">
        <v>57</v>
      </c>
      <c r="D19" s="80" t="s">
        <v>470</v>
      </c>
      <c r="E19" s="80" t="s">
        <v>399</v>
      </c>
      <c r="F19" s="80" t="s">
        <v>42</v>
      </c>
      <c r="G19" s="80">
        <v>96</v>
      </c>
      <c r="H19" s="80" t="s">
        <v>49</v>
      </c>
      <c r="I19" s="80" t="s">
        <v>471</v>
      </c>
      <c r="J19" s="80" t="s">
        <v>45</v>
      </c>
      <c r="K19" s="80" t="s">
        <v>399</v>
      </c>
      <c r="L19" s="93"/>
    </row>
    <row r="20" s="58" customFormat="1" ht="26" customHeight="1" spans="1:12">
      <c r="A20" s="90"/>
      <c r="B20" s="70"/>
      <c r="C20" s="80" t="s">
        <v>61</v>
      </c>
      <c r="E20" s="80"/>
      <c r="F20" s="93"/>
      <c r="G20" s="93"/>
      <c r="H20" s="93"/>
      <c r="I20" s="80"/>
      <c r="J20" s="80"/>
      <c r="K20" s="80"/>
      <c r="L20" s="93"/>
    </row>
    <row r="21" s="58" customFormat="1" ht="26" customHeight="1" spans="1:12">
      <c r="A21" s="90"/>
      <c r="B21" s="70"/>
      <c r="C21" s="80" t="s">
        <v>410</v>
      </c>
      <c r="D21" s="80"/>
      <c r="E21" s="80"/>
      <c r="F21" s="80"/>
      <c r="G21" s="80"/>
      <c r="H21" s="80"/>
      <c r="I21" s="80"/>
      <c r="J21" s="80"/>
      <c r="K21" s="80"/>
      <c r="L21" s="93"/>
    </row>
    <row r="22" s="58" customFormat="1" ht="82" customHeight="1" spans="1:12">
      <c r="A22" s="90"/>
      <c r="B22" s="70"/>
      <c r="C22" s="80" t="s">
        <v>350</v>
      </c>
      <c r="D22" s="61" t="s">
        <v>472</v>
      </c>
      <c r="E22" s="80" t="s">
        <v>399</v>
      </c>
      <c r="F22" s="93" t="s">
        <v>42</v>
      </c>
      <c r="G22" s="93">
        <v>95</v>
      </c>
      <c r="H22" s="93" t="s">
        <v>49</v>
      </c>
      <c r="I22" s="80" t="s">
        <v>473</v>
      </c>
      <c r="J22" s="80" t="s">
        <v>45</v>
      </c>
      <c r="K22" s="80" t="s">
        <v>399</v>
      </c>
      <c r="L22" s="93"/>
    </row>
    <row r="23" s="58" customFormat="1" ht="26" customHeight="1" spans="1:12">
      <c r="A23" s="90"/>
      <c r="B23" s="71" t="s">
        <v>63</v>
      </c>
      <c r="C23" s="80" t="s">
        <v>64</v>
      </c>
      <c r="D23" s="80" t="s">
        <v>65</v>
      </c>
      <c r="E23" s="80" t="s">
        <v>207</v>
      </c>
      <c r="F23" s="80" t="s">
        <v>42</v>
      </c>
      <c r="G23" s="80">
        <v>95</v>
      </c>
      <c r="H23" s="80" t="s">
        <v>49</v>
      </c>
      <c r="I23" s="80" t="s">
        <v>248</v>
      </c>
      <c r="J23" s="80" t="s">
        <v>45</v>
      </c>
      <c r="K23" s="80" t="s">
        <v>207</v>
      </c>
      <c r="L23" s="93"/>
    </row>
    <row r="24" s="58" customFormat="1" ht="22.5" spans="1:12">
      <c r="A24" s="90"/>
      <c r="B24" s="91" t="s">
        <v>66</v>
      </c>
      <c r="C24" s="80" t="s">
        <v>67</v>
      </c>
      <c r="D24" s="80"/>
      <c r="E24" s="80" t="s">
        <v>207</v>
      </c>
      <c r="F24" s="80"/>
      <c r="G24" s="80"/>
      <c r="H24" s="80"/>
      <c r="I24" s="80"/>
      <c r="J24" s="80"/>
      <c r="K24" s="80" t="s">
        <v>207</v>
      </c>
      <c r="L24" s="93"/>
    </row>
    <row r="25" s="58" customFormat="1" ht="22" customHeight="1" spans="1:12">
      <c r="A25" s="95"/>
      <c r="B25" s="70" t="s">
        <v>68</v>
      </c>
      <c r="C25" s="70"/>
      <c r="D25" s="70"/>
      <c r="E25" s="70"/>
      <c r="F25" s="70"/>
      <c r="G25" s="70"/>
      <c r="H25" s="70"/>
      <c r="I25" s="70"/>
      <c r="J25" s="70"/>
      <c r="K25" s="70">
        <f>K15+K16+K17+K18+K19+K20+K23+K24+K22</f>
        <v>100</v>
      </c>
      <c r="L25" s="70"/>
    </row>
    <row r="26" s="58" customFormat="1" ht="38.25" customHeight="1" spans="1:12">
      <c r="A26" s="69" t="s">
        <v>69</v>
      </c>
      <c r="B26" s="68" t="s">
        <v>70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</row>
    <row r="27" s="58" customFormat="1" spans="1:12">
      <c r="A27" s="96" t="s">
        <v>71</v>
      </c>
      <c r="B27" s="62"/>
      <c r="C27" s="63"/>
      <c r="D27" s="63"/>
      <c r="E27" s="63"/>
      <c r="F27" s="63"/>
      <c r="G27" s="63"/>
      <c r="H27" s="97" t="s">
        <v>73</v>
      </c>
      <c r="I27" s="63"/>
      <c r="J27" s="63"/>
      <c r="K27" s="63"/>
    </row>
    <row r="29" s="58" customFormat="1" ht="209.25" customHeight="1" spans="1:12">
      <c r="A29" s="98" t="s">
        <v>75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</sheetData>
  <mergeCells count="49">
    <mergeCell ref="A2:L2"/>
    <mergeCell ref="C3:D3"/>
    <mergeCell ref="J3:L3"/>
    <mergeCell ref="C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B11:E11"/>
    <mergeCell ref="F11:J11"/>
    <mergeCell ref="K11:L11"/>
    <mergeCell ref="B12:E12"/>
    <mergeCell ref="F12:J12"/>
    <mergeCell ref="K12:L12"/>
    <mergeCell ref="F13:H13"/>
    <mergeCell ref="B25:J25"/>
    <mergeCell ref="K25:L25"/>
    <mergeCell ref="B26:L26"/>
    <mergeCell ref="A29:K29"/>
    <mergeCell ref="A5:A8"/>
    <mergeCell ref="A9:A12"/>
    <mergeCell ref="A13:A25"/>
    <mergeCell ref="B13:B14"/>
    <mergeCell ref="B15:B18"/>
    <mergeCell ref="B19:B22"/>
    <mergeCell ref="C13:C14"/>
    <mergeCell ref="D13:D14"/>
    <mergeCell ref="E13:E14"/>
    <mergeCell ref="I13:I14"/>
    <mergeCell ref="J13:J14"/>
    <mergeCell ref="K13:K14"/>
    <mergeCell ref="L13:L14"/>
    <mergeCell ref="K6:L8"/>
  </mergeCells>
  <dataValidations count="1">
    <dataValidation type="list" allowBlank="1" showInputMessage="1" showErrorMessage="1" sqref="J15:J24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7"/>
  <sheetViews>
    <sheetView topLeftCell="A5" workbookViewId="0">
      <selection activeCell="K23" sqref="K23:L23"/>
    </sheetView>
  </sheetViews>
  <sheetFormatPr defaultColWidth="7.5" defaultRowHeight="11.25"/>
  <cols>
    <col min="1" max="1" width="10.75" style="58" customWidth="1"/>
    <col min="2" max="2" width="11.625" style="62" customWidth="1"/>
    <col min="3" max="3" width="11.625" style="63" customWidth="1"/>
    <col min="4" max="4" width="13.625" style="63" customWidth="1"/>
    <col min="5" max="5" width="11.625" style="63" customWidth="1"/>
    <col min="6" max="6" width="7.375" style="63" customWidth="1"/>
    <col min="7" max="7" width="8.125" style="63" customWidth="1"/>
    <col min="8" max="8" width="13.75" style="63" customWidth="1"/>
    <col min="9" max="9" width="12.5" style="63" customWidth="1"/>
    <col min="10" max="10" width="9" style="63" customWidth="1"/>
    <col min="11" max="11" width="16.125" style="63" customWidth="1"/>
    <col min="12" max="12" width="10.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14.25" spans="1:12">
      <c r="A1" s="64" t="s">
        <v>386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53" customFormat="1" ht="29.2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spans="1:12">
      <c r="A3" s="65"/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4" customHeight="1" spans="1:12">
      <c r="A4" s="66" t="s">
        <v>4</v>
      </c>
      <c r="B4" s="67" t="s">
        <v>388</v>
      </c>
      <c r="C4" s="66" t="s">
        <v>474</v>
      </c>
      <c r="D4" s="66"/>
      <c r="E4" s="66"/>
      <c r="F4" s="66"/>
      <c r="G4" s="66"/>
      <c r="H4" s="67" t="s">
        <v>390</v>
      </c>
      <c r="I4" s="68" t="s">
        <v>9</v>
      </c>
      <c r="J4" s="68"/>
      <c r="K4" s="68"/>
      <c r="L4" s="68"/>
    </row>
    <row r="5" s="61" customFormat="1" ht="18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18" customHeight="1" spans="1:12">
      <c r="A6" s="69"/>
      <c r="B6" s="72" t="s">
        <v>15</v>
      </c>
      <c r="C6" s="73">
        <v>12</v>
      </c>
      <c r="D6" s="74"/>
      <c r="E6" s="75" t="s">
        <v>16</v>
      </c>
      <c r="F6" s="73">
        <v>12</v>
      </c>
      <c r="G6" s="74"/>
      <c r="H6" s="75" t="s">
        <v>17</v>
      </c>
      <c r="I6" s="73">
        <v>11.85</v>
      </c>
      <c r="J6" s="74"/>
      <c r="K6" s="76">
        <f>I6/C6</f>
        <v>0.9875</v>
      </c>
      <c r="L6" s="76"/>
    </row>
    <row r="7" s="58" customFormat="1" ht="18" customHeight="1" spans="1:12">
      <c r="A7" s="69"/>
      <c r="B7" s="77" t="s">
        <v>18</v>
      </c>
      <c r="C7" s="73">
        <f>C6</f>
        <v>12</v>
      </c>
      <c r="D7" s="74"/>
      <c r="E7" s="77" t="s">
        <v>18</v>
      </c>
      <c r="F7" s="73">
        <f>F6</f>
        <v>12</v>
      </c>
      <c r="G7" s="74"/>
      <c r="H7" s="77" t="s">
        <v>18</v>
      </c>
      <c r="I7" s="73">
        <f>I6</f>
        <v>11.85</v>
      </c>
      <c r="J7" s="74"/>
      <c r="K7" s="76"/>
      <c r="L7" s="76"/>
    </row>
    <row r="8" s="58" customFormat="1" ht="18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21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21" customHeight="1" spans="1:12">
      <c r="A10" s="69"/>
      <c r="B10" s="68" t="s">
        <v>475</v>
      </c>
      <c r="C10" s="68"/>
      <c r="D10" s="68"/>
      <c r="E10" s="68"/>
      <c r="F10" s="80" t="s">
        <v>475</v>
      </c>
      <c r="G10" s="80"/>
      <c r="H10" s="80"/>
      <c r="I10" s="80"/>
      <c r="J10" s="80"/>
      <c r="K10" s="74" t="s">
        <v>248</v>
      </c>
      <c r="L10" s="74"/>
    </row>
    <row r="11" s="58" customFormat="1" ht="27" customHeight="1" spans="1:12">
      <c r="A11" s="69"/>
      <c r="B11" s="66" t="s">
        <v>476</v>
      </c>
      <c r="C11" s="66"/>
      <c r="D11" s="66"/>
      <c r="E11" s="66"/>
      <c r="F11" s="80" t="s">
        <v>477</v>
      </c>
      <c r="G11" s="80"/>
      <c r="H11" s="80"/>
      <c r="I11" s="80"/>
      <c r="J11" s="80"/>
      <c r="K11" s="74" t="s">
        <v>248</v>
      </c>
      <c r="L11" s="74"/>
    </row>
    <row r="12" s="58" customFormat="1" ht="45" customHeight="1" spans="1:12">
      <c r="A12" s="69"/>
      <c r="B12" s="66" t="s">
        <v>478</v>
      </c>
      <c r="C12" s="66"/>
      <c r="D12" s="66"/>
      <c r="E12" s="66"/>
      <c r="F12" s="80" t="s">
        <v>478</v>
      </c>
      <c r="G12" s="80"/>
      <c r="H12" s="80"/>
      <c r="I12" s="80"/>
      <c r="J12" s="80"/>
      <c r="K12" s="74" t="s">
        <v>248</v>
      </c>
      <c r="L12" s="74"/>
    </row>
    <row r="13" s="58" customFormat="1" spans="1:12">
      <c r="A13" s="81" t="s">
        <v>26</v>
      </c>
      <c r="B13" s="82" t="s">
        <v>27</v>
      </c>
      <c r="C13" s="82" t="s">
        <v>28</v>
      </c>
      <c r="D13" s="83" t="s">
        <v>29</v>
      </c>
      <c r="E13" s="82" t="s">
        <v>30</v>
      </c>
      <c r="F13" s="84" t="s">
        <v>31</v>
      </c>
      <c r="G13" s="85"/>
      <c r="H13" s="86"/>
      <c r="I13" s="82" t="s">
        <v>32</v>
      </c>
      <c r="J13" s="87" t="s">
        <v>33</v>
      </c>
      <c r="K13" s="88" t="s">
        <v>34</v>
      </c>
      <c r="L13" s="89" t="s">
        <v>35</v>
      </c>
    </row>
    <row r="14" s="58" customFormat="1" ht="25.5" customHeight="1" spans="1:12">
      <c r="A14" s="90"/>
      <c r="B14" s="83"/>
      <c r="C14" s="83"/>
      <c r="D14" s="70"/>
      <c r="E14" s="83"/>
      <c r="F14" s="67" t="s">
        <v>36</v>
      </c>
      <c r="G14" s="67" t="s">
        <v>37</v>
      </c>
      <c r="H14" s="67" t="s">
        <v>38</v>
      </c>
      <c r="I14" s="83"/>
      <c r="J14" s="88"/>
      <c r="K14" s="91"/>
      <c r="L14" s="92"/>
    </row>
    <row r="15" s="58" customFormat="1" ht="26.25" customHeight="1" spans="1:12">
      <c r="A15" s="90"/>
      <c r="B15" s="91" t="s">
        <v>39</v>
      </c>
      <c r="C15" s="80" t="s">
        <v>40</v>
      </c>
      <c r="D15" s="80" t="s">
        <v>479</v>
      </c>
      <c r="E15" s="80" t="s">
        <v>207</v>
      </c>
      <c r="F15" s="80" t="s">
        <v>48</v>
      </c>
      <c r="G15" s="80">
        <v>6</v>
      </c>
      <c r="H15" s="80" t="s">
        <v>149</v>
      </c>
      <c r="I15" s="74" t="s">
        <v>464</v>
      </c>
      <c r="J15" s="74" t="s">
        <v>45</v>
      </c>
      <c r="K15" s="80" t="s">
        <v>207</v>
      </c>
      <c r="L15" s="93"/>
    </row>
    <row r="16" s="58" customFormat="1" ht="26" customHeight="1" spans="1:12">
      <c r="A16" s="90"/>
      <c r="B16" s="70"/>
      <c r="C16" s="80" t="s">
        <v>46</v>
      </c>
      <c r="D16" s="80" t="s">
        <v>465</v>
      </c>
      <c r="E16" s="80" t="s">
        <v>399</v>
      </c>
      <c r="F16" s="80" t="s">
        <v>59</v>
      </c>
      <c r="G16" s="80"/>
      <c r="H16" s="80" t="s">
        <v>466</v>
      </c>
      <c r="I16" s="80" t="s">
        <v>466</v>
      </c>
      <c r="J16" s="80" t="s">
        <v>45</v>
      </c>
      <c r="K16" s="80" t="s">
        <v>399</v>
      </c>
      <c r="L16" s="93"/>
    </row>
    <row r="17" s="58" customFormat="1" ht="26" customHeight="1" spans="1:12">
      <c r="A17" s="90"/>
      <c r="B17" s="70"/>
      <c r="C17" s="80" t="s">
        <v>50</v>
      </c>
      <c r="D17" s="80" t="s">
        <v>77</v>
      </c>
      <c r="E17" s="80" t="s">
        <v>399</v>
      </c>
      <c r="F17" s="80" t="s">
        <v>59</v>
      </c>
      <c r="G17" s="80"/>
      <c r="H17" s="80" t="s">
        <v>467</v>
      </c>
      <c r="I17" s="80" t="s">
        <v>402</v>
      </c>
      <c r="J17" s="80" t="s">
        <v>45</v>
      </c>
      <c r="K17" s="80" t="s">
        <v>399</v>
      </c>
      <c r="L17" s="93"/>
    </row>
    <row r="18" s="58" customFormat="1" ht="26" customHeight="1" spans="1:12">
      <c r="A18" s="90"/>
      <c r="B18" s="70"/>
      <c r="C18" s="80" t="s">
        <v>52</v>
      </c>
      <c r="D18" s="80" t="s">
        <v>468</v>
      </c>
      <c r="E18" s="80" t="s">
        <v>207</v>
      </c>
      <c r="F18" s="80" t="s">
        <v>48</v>
      </c>
      <c r="G18" s="80">
        <v>20000</v>
      </c>
      <c r="H18" s="80" t="s">
        <v>130</v>
      </c>
      <c r="I18" s="80" t="s">
        <v>480</v>
      </c>
      <c r="J18" s="80" t="s">
        <v>45</v>
      </c>
      <c r="K18" s="80" t="s">
        <v>254</v>
      </c>
      <c r="L18" s="93"/>
    </row>
    <row r="19" s="58" customFormat="1" ht="59" customHeight="1" spans="1:12">
      <c r="A19" s="90"/>
      <c r="B19" s="91" t="s">
        <v>56</v>
      </c>
      <c r="C19" s="80" t="s">
        <v>57</v>
      </c>
      <c r="D19" s="80" t="s">
        <v>481</v>
      </c>
      <c r="E19" s="80" t="s">
        <v>399</v>
      </c>
      <c r="F19" s="80" t="s">
        <v>42</v>
      </c>
      <c r="G19" s="80">
        <v>96</v>
      </c>
      <c r="H19" s="80" t="s">
        <v>49</v>
      </c>
      <c r="I19" s="80" t="s">
        <v>471</v>
      </c>
      <c r="J19" s="80" t="s">
        <v>45</v>
      </c>
      <c r="K19" s="80" t="s">
        <v>399</v>
      </c>
      <c r="L19" s="93"/>
    </row>
    <row r="20" s="58" customFormat="1" ht="36" customHeight="1" spans="1:12">
      <c r="A20" s="90"/>
      <c r="B20" s="70"/>
      <c r="C20" s="80" t="s">
        <v>350</v>
      </c>
      <c r="D20" s="61" t="s">
        <v>482</v>
      </c>
      <c r="E20" s="80" t="s">
        <v>399</v>
      </c>
      <c r="F20" s="93" t="s">
        <v>42</v>
      </c>
      <c r="G20" s="93">
        <v>95</v>
      </c>
      <c r="H20" s="93" t="s">
        <v>49</v>
      </c>
      <c r="I20" s="80" t="s">
        <v>473</v>
      </c>
      <c r="J20" s="80" t="s">
        <v>45</v>
      </c>
      <c r="K20" s="80" t="s">
        <v>399</v>
      </c>
      <c r="L20" s="93"/>
    </row>
    <row r="21" s="58" customFormat="1" ht="26" customHeight="1" spans="1:12">
      <c r="A21" s="90"/>
      <c r="B21" s="71" t="s">
        <v>63</v>
      </c>
      <c r="C21" s="80" t="s">
        <v>64</v>
      </c>
      <c r="D21" s="80" t="s">
        <v>95</v>
      </c>
      <c r="E21" s="80" t="s">
        <v>207</v>
      </c>
      <c r="F21" s="80" t="s">
        <v>42</v>
      </c>
      <c r="G21" s="80">
        <v>98</v>
      </c>
      <c r="H21" s="80" t="s">
        <v>49</v>
      </c>
      <c r="I21" s="80" t="s">
        <v>248</v>
      </c>
      <c r="J21" s="80" t="s">
        <v>45</v>
      </c>
      <c r="K21" s="80" t="s">
        <v>207</v>
      </c>
      <c r="L21" s="93"/>
    </row>
    <row r="22" s="58" customFormat="1" ht="22.5" spans="1:12">
      <c r="A22" s="90"/>
      <c r="B22" s="91" t="s">
        <v>66</v>
      </c>
      <c r="C22" s="80" t="s">
        <v>67</v>
      </c>
      <c r="D22" s="80"/>
      <c r="E22" s="80" t="s">
        <v>207</v>
      </c>
      <c r="F22" s="80"/>
      <c r="G22" s="80"/>
      <c r="H22" s="80"/>
      <c r="I22" s="80"/>
      <c r="J22" s="80"/>
      <c r="K22" s="80" t="s">
        <v>254</v>
      </c>
      <c r="L22" s="93"/>
    </row>
    <row r="23" s="58" customFormat="1" ht="22" customHeight="1" spans="1:12">
      <c r="A23" s="95"/>
      <c r="B23" s="70" t="s">
        <v>68</v>
      </c>
      <c r="C23" s="70"/>
      <c r="D23" s="70"/>
      <c r="E23" s="70"/>
      <c r="F23" s="70"/>
      <c r="G23" s="70"/>
      <c r="H23" s="70"/>
      <c r="I23" s="70"/>
      <c r="J23" s="70"/>
      <c r="K23" s="70">
        <f>K15+K16+K17+K18+K19+K21+K22+K20</f>
        <v>98</v>
      </c>
      <c r="L23" s="70"/>
    </row>
    <row r="24" s="58" customFormat="1" ht="38.25" customHeight="1" spans="1:12">
      <c r="A24" s="69" t="s">
        <v>69</v>
      </c>
      <c r="B24" s="68" t="s">
        <v>70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</row>
    <row r="25" s="58" customFormat="1" spans="1:12">
      <c r="A25" s="96" t="s">
        <v>71</v>
      </c>
      <c r="B25" s="62"/>
      <c r="C25" s="63"/>
      <c r="D25" s="63"/>
      <c r="E25" s="63"/>
      <c r="F25" s="63"/>
      <c r="G25" s="63"/>
      <c r="H25" s="97" t="s">
        <v>73</v>
      </c>
      <c r="I25" s="63"/>
      <c r="J25" s="63"/>
      <c r="K25" s="63"/>
    </row>
    <row r="27" s="58" customFormat="1" ht="209.25" customHeight="1" spans="1:12">
      <c r="A27" s="98" t="s">
        <v>75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</row>
  </sheetData>
  <mergeCells count="49">
    <mergeCell ref="A2:L2"/>
    <mergeCell ref="C3:D3"/>
    <mergeCell ref="J3:L3"/>
    <mergeCell ref="C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B11:E11"/>
    <mergeCell ref="F11:J11"/>
    <mergeCell ref="K11:L11"/>
    <mergeCell ref="B12:E12"/>
    <mergeCell ref="F12:J12"/>
    <mergeCell ref="K12:L12"/>
    <mergeCell ref="F13:H13"/>
    <mergeCell ref="B23:J23"/>
    <mergeCell ref="K23:L23"/>
    <mergeCell ref="B24:L24"/>
    <mergeCell ref="A27:K27"/>
    <mergeCell ref="A5:A8"/>
    <mergeCell ref="A9:A12"/>
    <mergeCell ref="A13:A23"/>
    <mergeCell ref="B13:B14"/>
    <mergeCell ref="B15:B18"/>
    <mergeCell ref="B19:B20"/>
    <mergeCell ref="C13:C14"/>
    <mergeCell ref="D13:D14"/>
    <mergeCell ref="E13:E14"/>
    <mergeCell ref="I13:I14"/>
    <mergeCell ref="J13:J14"/>
    <mergeCell ref="K13:K14"/>
    <mergeCell ref="L13:L14"/>
    <mergeCell ref="K6:L8"/>
  </mergeCells>
  <dataValidations count="1">
    <dataValidation type="list" allowBlank="1" showInputMessage="1" showErrorMessage="1" sqref="J15:J22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topLeftCell="A7" workbookViewId="0">
      <selection activeCell="C22" sqref="C22"/>
    </sheetView>
  </sheetViews>
  <sheetFormatPr defaultColWidth="7.5" defaultRowHeight="11.25"/>
  <cols>
    <col min="1" max="1" width="10.75" style="58" customWidth="1"/>
    <col min="2" max="2" width="11.625" style="62" customWidth="1"/>
    <col min="3" max="3" width="11.625" style="63" customWidth="1"/>
    <col min="4" max="4" width="13.625" style="63" customWidth="1"/>
    <col min="5" max="5" width="11.625" style="63" customWidth="1"/>
    <col min="6" max="6" width="7.375" style="63" customWidth="1"/>
    <col min="7" max="7" width="8.125" style="63" customWidth="1"/>
    <col min="8" max="8" width="13.75" style="63" customWidth="1"/>
    <col min="9" max="9" width="12.5" style="63" customWidth="1"/>
    <col min="10" max="10" width="9" style="63" customWidth="1"/>
    <col min="11" max="11" width="16.125" style="63" customWidth="1"/>
    <col min="12" max="12" width="10.5" style="58" customWidth="1"/>
    <col min="13" max="252" width="7.5" style="58"/>
    <col min="253" max="253" width="11.625" style="58" customWidth="1"/>
    <col min="254" max="254" width="10.875" style="58" customWidth="1"/>
    <col min="255" max="255" width="19.375" style="58" customWidth="1"/>
    <col min="256" max="259" width="8.375" style="58" customWidth="1"/>
    <col min="260" max="260" width="9.875" style="58" customWidth="1"/>
    <col min="261" max="261" width="9" style="58" customWidth="1"/>
    <col min="262" max="262" width="8" style="58" customWidth="1"/>
    <col min="263" max="263" width="8.125" style="58" customWidth="1"/>
    <col min="264" max="264" width="8.375" style="58" customWidth="1"/>
    <col min="265" max="265" width="7.875" style="58" customWidth="1"/>
    <col min="266" max="508" width="7.5" style="58"/>
    <col min="509" max="509" width="11.625" style="58" customWidth="1"/>
    <col min="510" max="510" width="10.875" style="58" customWidth="1"/>
    <col min="511" max="511" width="19.375" style="58" customWidth="1"/>
    <col min="512" max="515" width="8.375" style="58" customWidth="1"/>
    <col min="516" max="516" width="9.875" style="58" customWidth="1"/>
    <col min="517" max="517" width="9" style="58" customWidth="1"/>
    <col min="518" max="518" width="8" style="58" customWidth="1"/>
    <col min="519" max="519" width="8.125" style="58" customWidth="1"/>
    <col min="520" max="520" width="8.375" style="58" customWidth="1"/>
    <col min="521" max="521" width="7.875" style="58" customWidth="1"/>
    <col min="522" max="764" width="7.5" style="58"/>
    <col min="765" max="765" width="11.625" style="58" customWidth="1"/>
    <col min="766" max="766" width="10.875" style="58" customWidth="1"/>
    <col min="767" max="767" width="19.375" style="58" customWidth="1"/>
    <col min="768" max="771" width="8.375" style="58" customWidth="1"/>
    <col min="772" max="772" width="9.875" style="58" customWidth="1"/>
    <col min="773" max="773" width="9" style="58" customWidth="1"/>
    <col min="774" max="774" width="8" style="58" customWidth="1"/>
    <col min="775" max="775" width="8.125" style="58" customWidth="1"/>
    <col min="776" max="776" width="8.375" style="58" customWidth="1"/>
    <col min="777" max="777" width="7.875" style="58" customWidth="1"/>
    <col min="778" max="1020" width="7.5" style="58"/>
    <col min="1021" max="1021" width="11.625" style="58" customWidth="1"/>
    <col min="1022" max="1022" width="10.875" style="58" customWidth="1"/>
    <col min="1023" max="1023" width="19.375" style="58" customWidth="1"/>
    <col min="1024" max="1027" width="8.375" style="58" customWidth="1"/>
    <col min="1028" max="1028" width="9.875" style="58" customWidth="1"/>
    <col min="1029" max="1029" width="9" style="58" customWidth="1"/>
    <col min="1030" max="1030" width="8" style="58" customWidth="1"/>
    <col min="1031" max="1031" width="8.125" style="58" customWidth="1"/>
    <col min="1032" max="1032" width="8.375" style="58" customWidth="1"/>
    <col min="1033" max="1033" width="7.875" style="58" customWidth="1"/>
    <col min="1034" max="1276" width="7.5" style="58"/>
    <col min="1277" max="1277" width="11.625" style="58" customWidth="1"/>
    <col min="1278" max="1278" width="10.875" style="58" customWidth="1"/>
    <col min="1279" max="1279" width="19.375" style="58" customWidth="1"/>
    <col min="1280" max="1283" width="8.375" style="58" customWidth="1"/>
    <col min="1284" max="1284" width="9.875" style="58" customWidth="1"/>
    <col min="1285" max="1285" width="9" style="58" customWidth="1"/>
    <col min="1286" max="1286" width="8" style="58" customWidth="1"/>
    <col min="1287" max="1287" width="8.125" style="58" customWidth="1"/>
    <col min="1288" max="1288" width="8.375" style="58" customWidth="1"/>
    <col min="1289" max="1289" width="7.875" style="58" customWidth="1"/>
    <col min="1290" max="1532" width="7.5" style="58"/>
    <col min="1533" max="1533" width="11.625" style="58" customWidth="1"/>
    <col min="1534" max="1534" width="10.875" style="58" customWidth="1"/>
    <col min="1535" max="1535" width="19.375" style="58" customWidth="1"/>
    <col min="1536" max="1539" width="8.375" style="58" customWidth="1"/>
    <col min="1540" max="1540" width="9.875" style="58" customWidth="1"/>
    <col min="1541" max="1541" width="9" style="58" customWidth="1"/>
    <col min="1542" max="1542" width="8" style="58" customWidth="1"/>
    <col min="1543" max="1543" width="8.125" style="58" customWidth="1"/>
    <col min="1544" max="1544" width="8.375" style="58" customWidth="1"/>
    <col min="1545" max="1545" width="7.875" style="58" customWidth="1"/>
    <col min="1546" max="1788" width="7.5" style="58"/>
    <col min="1789" max="1789" width="11.625" style="58" customWidth="1"/>
    <col min="1790" max="1790" width="10.875" style="58" customWidth="1"/>
    <col min="1791" max="1791" width="19.375" style="58" customWidth="1"/>
    <col min="1792" max="1795" width="8.375" style="58" customWidth="1"/>
    <col min="1796" max="1796" width="9.875" style="58" customWidth="1"/>
    <col min="1797" max="1797" width="9" style="58" customWidth="1"/>
    <col min="1798" max="1798" width="8" style="58" customWidth="1"/>
    <col min="1799" max="1799" width="8.125" style="58" customWidth="1"/>
    <col min="1800" max="1800" width="8.375" style="58" customWidth="1"/>
    <col min="1801" max="1801" width="7.875" style="58" customWidth="1"/>
    <col min="1802" max="2044" width="7.5" style="58"/>
    <col min="2045" max="2045" width="11.625" style="58" customWidth="1"/>
    <col min="2046" max="2046" width="10.875" style="58" customWidth="1"/>
    <col min="2047" max="2047" width="19.375" style="58" customWidth="1"/>
    <col min="2048" max="2051" width="8.375" style="58" customWidth="1"/>
    <col min="2052" max="2052" width="9.875" style="58" customWidth="1"/>
    <col min="2053" max="2053" width="9" style="58" customWidth="1"/>
    <col min="2054" max="2054" width="8" style="58" customWidth="1"/>
    <col min="2055" max="2055" width="8.125" style="58" customWidth="1"/>
    <col min="2056" max="2056" width="8.375" style="58" customWidth="1"/>
    <col min="2057" max="2057" width="7.875" style="58" customWidth="1"/>
    <col min="2058" max="2300" width="7.5" style="58"/>
    <col min="2301" max="2301" width="11.625" style="58" customWidth="1"/>
    <col min="2302" max="2302" width="10.875" style="58" customWidth="1"/>
    <col min="2303" max="2303" width="19.375" style="58" customWidth="1"/>
    <col min="2304" max="2307" width="8.375" style="58" customWidth="1"/>
    <col min="2308" max="2308" width="9.875" style="58" customWidth="1"/>
    <col min="2309" max="2309" width="9" style="58" customWidth="1"/>
    <col min="2310" max="2310" width="8" style="58" customWidth="1"/>
    <col min="2311" max="2311" width="8.125" style="58" customWidth="1"/>
    <col min="2312" max="2312" width="8.375" style="58" customWidth="1"/>
    <col min="2313" max="2313" width="7.875" style="58" customWidth="1"/>
    <col min="2314" max="2556" width="7.5" style="58"/>
    <col min="2557" max="2557" width="11.625" style="58" customWidth="1"/>
    <col min="2558" max="2558" width="10.875" style="58" customWidth="1"/>
    <col min="2559" max="2559" width="19.375" style="58" customWidth="1"/>
    <col min="2560" max="2563" width="8.375" style="58" customWidth="1"/>
    <col min="2564" max="2564" width="9.875" style="58" customWidth="1"/>
    <col min="2565" max="2565" width="9" style="58" customWidth="1"/>
    <col min="2566" max="2566" width="8" style="58" customWidth="1"/>
    <col min="2567" max="2567" width="8.125" style="58" customWidth="1"/>
    <col min="2568" max="2568" width="8.375" style="58" customWidth="1"/>
    <col min="2569" max="2569" width="7.875" style="58" customWidth="1"/>
    <col min="2570" max="2812" width="7.5" style="58"/>
    <col min="2813" max="2813" width="11.625" style="58" customWidth="1"/>
    <col min="2814" max="2814" width="10.875" style="58" customWidth="1"/>
    <col min="2815" max="2815" width="19.375" style="58" customWidth="1"/>
    <col min="2816" max="2819" width="8.375" style="58" customWidth="1"/>
    <col min="2820" max="2820" width="9.875" style="58" customWidth="1"/>
    <col min="2821" max="2821" width="9" style="58" customWidth="1"/>
    <col min="2822" max="2822" width="8" style="58" customWidth="1"/>
    <col min="2823" max="2823" width="8.125" style="58" customWidth="1"/>
    <col min="2824" max="2824" width="8.375" style="58" customWidth="1"/>
    <col min="2825" max="2825" width="7.875" style="58" customWidth="1"/>
    <col min="2826" max="3068" width="7.5" style="58"/>
    <col min="3069" max="3069" width="11.625" style="58" customWidth="1"/>
    <col min="3070" max="3070" width="10.875" style="58" customWidth="1"/>
    <col min="3071" max="3071" width="19.375" style="58" customWidth="1"/>
    <col min="3072" max="3075" width="8.375" style="58" customWidth="1"/>
    <col min="3076" max="3076" width="9.875" style="58" customWidth="1"/>
    <col min="3077" max="3077" width="9" style="58" customWidth="1"/>
    <col min="3078" max="3078" width="8" style="58" customWidth="1"/>
    <col min="3079" max="3079" width="8.125" style="58" customWidth="1"/>
    <col min="3080" max="3080" width="8.375" style="58" customWidth="1"/>
    <col min="3081" max="3081" width="7.875" style="58" customWidth="1"/>
    <col min="3082" max="3324" width="7.5" style="58"/>
    <col min="3325" max="3325" width="11.625" style="58" customWidth="1"/>
    <col min="3326" max="3326" width="10.875" style="58" customWidth="1"/>
    <col min="3327" max="3327" width="19.375" style="58" customWidth="1"/>
    <col min="3328" max="3331" width="8.375" style="58" customWidth="1"/>
    <col min="3332" max="3332" width="9.875" style="58" customWidth="1"/>
    <col min="3333" max="3333" width="9" style="58" customWidth="1"/>
    <col min="3334" max="3334" width="8" style="58" customWidth="1"/>
    <col min="3335" max="3335" width="8.125" style="58" customWidth="1"/>
    <col min="3336" max="3336" width="8.375" style="58" customWidth="1"/>
    <col min="3337" max="3337" width="7.875" style="58" customWidth="1"/>
    <col min="3338" max="3580" width="7.5" style="58"/>
    <col min="3581" max="3581" width="11.625" style="58" customWidth="1"/>
    <col min="3582" max="3582" width="10.875" style="58" customWidth="1"/>
    <col min="3583" max="3583" width="19.375" style="58" customWidth="1"/>
    <col min="3584" max="3587" width="8.375" style="58" customWidth="1"/>
    <col min="3588" max="3588" width="9.875" style="58" customWidth="1"/>
    <col min="3589" max="3589" width="9" style="58" customWidth="1"/>
    <col min="3590" max="3590" width="8" style="58" customWidth="1"/>
    <col min="3591" max="3591" width="8.125" style="58" customWidth="1"/>
    <col min="3592" max="3592" width="8.375" style="58" customWidth="1"/>
    <col min="3593" max="3593" width="7.875" style="58" customWidth="1"/>
    <col min="3594" max="3836" width="7.5" style="58"/>
    <col min="3837" max="3837" width="11.625" style="58" customWidth="1"/>
    <col min="3838" max="3838" width="10.875" style="58" customWidth="1"/>
    <col min="3839" max="3839" width="19.375" style="58" customWidth="1"/>
    <col min="3840" max="3843" width="8.375" style="58" customWidth="1"/>
    <col min="3844" max="3844" width="9.875" style="58" customWidth="1"/>
    <col min="3845" max="3845" width="9" style="58" customWidth="1"/>
    <col min="3846" max="3846" width="8" style="58" customWidth="1"/>
    <col min="3847" max="3847" width="8.125" style="58" customWidth="1"/>
    <col min="3848" max="3848" width="8.375" style="58" customWidth="1"/>
    <col min="3849" max="3849" width="7.875" style="58" customWidth="1"/>
    <col min="3850" max="4092" width="7.5" style="58"/>
    <col min="4093" max="4093" width="11.625" style="58" customWidth="1"/>
    <col min="4094" max="4094" width="10.875" style="58" customWidth="1"/>
    <col min="4095" max="4095" width="19.375" style="58" customWidth="1"/>
    <col min="4096" max="4099" width="8.375" style="58" customWidth="1"/>
    <col min="4100" max="4100" width="9.875" style="58" customWidth="1"/>
    <col min="4101" max="4101" width="9" style="58" customWidth="1"/>
    <col min="4102" max="4102" width="8" style="58" customWidth="1"/>
    <col min="4103" max="4103" width="8.125" style="58" customWidth="1"/>
    <col min="4104" max="4104" width="8.375" style="58" customWidth="1"/>
    <col min="4105" max="4105" width="7.875" style="58" customWidth="1"/>
    <col min="4106" max="4348" width="7.5" style="58"/>
    <col min="4349" max="4349" width="11.625" style="58" customWidth="1"/>
    <col min="4350" max="4350" width="10.875" style="58" customWidth="1"/>
    <col min="4351" max="4351" width="19.375" style="58" customWidth="1"/>
    <col min="4352" max="4355" width="8.375" style="58" customWidth="1"/>
    <col min="4356" max="4356" width="9.875" style="58" customWidth="1"/>
    <col min="4357" max="4357" width="9" style="58" customWidth="1"/>
    <col min="4358" max="4358" width="8" style="58" customWidth="1"/>
    <col min="4359" max="4359" width="8.125" style="58" customWidth="1"/>
    <col min="4360" max="4360" width="8.375" style="58" customWidth="1"/>
    <col min="4361" max="4361" width="7.875" style="58" customWidth="1"/>
    <col min="4362" max="4604" width="7.5" style="58"/>
    <col min="4605" max="4605" width="11.625" style="58" customWidth="1"/>
    <col min="4606" max="4606" width="10.875" style="58" customWidth="1"/>
    <col min="4607" max="4607" width="19.375" style="58" customWidth="1"/>
    <col min="4608" max="4611" width="8.375" style="58" customWidth="1"/>
    <col min="4612" max="4612" width="9.875" style="58" customWidth="1"/>
    <col min="4613" max="4613" width="9" style="58" customWidth="1"/>
    <col min="4614" max="4614" width="8" style="58" customWidth="1"/>
    <col min="4615" max="4615" width="8.125" style="58" customWidth="1"/>
    <col min="4616" max="4616" width="8.375" style="58" customWidth="1"/>
    <col min="4617" max="4617" width="7.875" style="58" customWidth="1"/>
    <col min="4618" max="4860" width="7.5" style="58"/>
    <col min="4861" max="4861" width="11.625" style="58" customWidth="1"/>
    <col min="4862" max="4862" width="10.875" style="58" customWidth="1"/>
    <col min="4863" max="4863" width="19.375" style="58" customWidth="1"/>
    <col min="4864" max="4867" width="8.375" style="58" customWidth="1"/>
    <col min="4868" max="4868" width="9.875" style="58" customWidth="1"/>
    <col min="4869" max="4869" width="9" style="58" customWidth="1"/>
    <col min="4870" max="4870" width="8" style="58" customWidth="1"/>
    <col min="4871" max="4871" width="8.125" style="58" customWidth="1"/>
    <col min="4872" max="4872" width="8.375" style="58" customWidth="1"/>
    <col min="4873" max="4873" width="7.875" style="58" customWidth="1"/>
    <col min="4874" max="5116" width="7.5" style="58"/>
    <col min="5117" max="5117" width="11.625" style="58" customWidth="1"/>
    <col min="5118" max="5118" width="10.875" style="58" customWidth="1"/>
    <col min="5119" max="5119" width="19.375" style="58" customWidth="1"/>
    <col min="5120" max="5123" width="8.375" style="58" customWidth="1"/>
    <col min="5124" max="5124" width="9.875" style="58" customWidth="1"/>
    <col min="5125" max="5125" width="9" style="58" customWidth="1"/>
    <col min="5126" max="5126" width="8" style="58" customWidth="1"/>
    <col min="5127" max="5127" width="8.125" style="58" customWidth="1"/>
    <col min="5128" max="5128" width="8.375" style="58" customWidth="1"/>
    <col min="5129" max="5129" width="7.875" style="58" customWidth="1"/>
    <col min="5130" max="5372" width="7.5" style="58"/>
    <col min="5373" max="5373" width="11.625" style="58" customWidth="1"/>
    <col min="5374" max="5374" width="10.875" style="58" customWidth="1"/>
    <col min="5375" max="5375" width="19.375" style="58" customWidth="1"/>
    <col min="5376" max="5379" width="8.375" style="58" customWidth="1"/>
    <col min="5380" max="5380" width="9.875" style="58" customWidth="1"/>
    <col min="5381" max="5381" width="9" style="58" customWidth="1"/>
    <col min="5382" max="5382" width="8" style="58" customWidth="1"/>
    <col min="5383" max="5383" width="8.125" style="58" customWidth="1"/>
    <col min="5384" max="5384" width="8.375" style="58" customWidth="1"/>
    <col min="5385" max="5385" width="7.875" style="58" customWidth="1"/>
    <col min="5386" max="5628" width="7.5" style="58"/>
    <col min="5629" max="5629" width="11.625" style="58" customWidth="1"/>
    <col min="5630" max="5630" width="10.875" style="58" customWidth="1"/>
    <col min="5631" max="5631" width="19.375" style="58" customWidth="1"/>
    <col min="5632" max="5635" width="8.375" style="58" customWidth="1"/>
    <col min="5636" max="5636" width="9.875" style="58" customWidth="1"/>
    <col min="5637" max="5637" width="9" style="58" customWidth="1"/>
    <col min="5638" max="5638" width="8" style="58" customWidth="1"/>
    <col min="5639" max="5639" width="8.125" style="58" customWidth="1"/>
    <col min="5640" max="5640" width="8.375" style="58" customWidth="1"/>
    <col min="5641" max="5641" width="7.875" style="58" customWidth="1"/>
    <col min="5642" max="5884" width="7.5" style="58"/>
    <col min="5885" max="5885" width="11.625" style="58" customWidth="1"/>
    <col min="5886" max="5886" width="10.875" style="58" customWidth="1"/>
    <col min="5887" max="5887" width="19.375" style="58" customWidth="1"/>
    <col min="5888" max="5891" width="8.375" style="58" customWidth="1"/>
    <col min="5892" max="5892" width="9.875" style="58" customWidth="1"/>
    <col min="5893" max="5893" width="9" style="58" customWidth="1"/>
    <col min="5894" max="5894" width="8" style="58" customWidth="1"/>
    <col min="5895" max="5895" width="8.125" style="58" customWidth="1"/>
    <col min="5896" max="5896" width="8.375" style="58" customWidth="1"/>
    <col min="5897" max="5897" width="7.875" style="58" customWidth="1"/>
    <col min="5898" max="6140" width="7.5" style="58"/>
    <col min="6141" max="6141" width="11.625" style="58" customWidth="1"/>
    <col min="6142" max="6142" width="10.875" style="58" customWidth="1"/>
    <col min="6143" max="6143" width="19.375" style="58" customWidth="1"/>
    <col min="6144" max="6147" width="8.375" style="58" customWidth="1"/>
    <col min="6148" max="6148" width="9.875" style="58" customWidth="1"/>
    <col min="6149" max="6149" width="9" style="58" customWidth="1"/>
    <col min="6150" max="6150" width="8" style="58" customWidth="1"/>
    <col min="6151" max="6151" width="8.125" style="58" customWidth="1"/>
    <col min="6152" max="6152" width="8.375" style="58" customWidth="1"/>
    <col min="6153" max="6153" width="7.875" style="58" customWidth="1"/>
    <col min="6154" max="6396" width="7.5" style="58"/>
    <col min="6397" max="6397" width="11.625" style="58" customWidth="1"/>
    <col min="6398" max="6398" width="10.875" style="58" customWidth="1"/>
    <col min="6399" max="6399" width="19.375" style="58" customWidth="1"/>
    <col min="6400" max="6403" width="8.375" style="58" customWidth="1"/>
    <col min="6404" max="6404" width="9.875" style="58" customWidth="1"/>
    <col min="6405" max="6405" width="9" style="58" customWidth="1"/>
    <col min="6406" max="6406" width="8" style="58" customWidth="1"/>
    <col min="6407" max="6407" width="8.125" style="58" customWidth="1"/>
    <col min="6408" max="6408" width="8.375" style="58" customWidth="1"/>
    <col min="6409" max="6409" width="7.875" style="58" customWidth="1"/>
    <col min="6410" max="6652" width="7.5" style="58"/>
    <col min="6653" max="6653" width="11.625" style="58" customWidth="1"/>
    <col min="6654" max="6654" width="10.875" style="58" customWidth="1"/>
    <col min="6655" max="6655" width="19.375" style="58" customWidth="1"/>
    <col min="6656" max="6659" width="8.375" style="58" customWidth="1"/>
    <col min="6660" max="6660" width="9.875" style="58" customWidth="1"/>
    <col min="6661" max="6661" width="9" style="58" customWidth="1"/>
    <col min="6662" max="6662" width="8" style="58" customWidth="1"/>
    <col min="6663" max="6663" width="8.125" style="58" customWidth="1"/>
    <col min="6664" max="6664" width="8.375" style="58" customWidth="1"/>
    <col min="6665" max="6665" width="7.875" style="58" customWidth="1"/>
    <col min="6666" max="6908" width="7.5" style="58"/>
    <col min="6909" max="6909" width="11.625" style="58" customWidth="1"/>
    <col min="6910" max="6910" width="10.875" style="58" customWidth="1"/>
    <col min="6911" max="6911" width="19.375" style="58" customWidth="1"/>
    <col min="6912" max="6915" width="8.375" style="58" customWidth="1"/>
    <col min="6916" max="6916" width="9.875" style="58" customWidth="1"/>
    <col min="6917" max="6917" width="9" style="58" customWidth="1"/>
    <col min="6918" max="6918" width="8" style="58" customWidth="1"/>
    <col min="6919" max="6919" width="8.125" style="58" customWidth="1"/>
    <col min="6920" max="6920" width="8.375" style="58" customWidth="1"/>
    <col min="6921" max="6921" width="7.875" style="58" customWidth="1"/>
    <col min="6922" max="7164" width="7.5" style="58"/>
    <col min="7165" max="7165" width="11.625" style="58" customWidth="1"/>
    <col min="7166" max="7166" width="10.875" style="58" customWidth="1"/>
    <col min="7167" max="7167" width="19.375" style="58" customWidth="1"/>
    <col min="7168" max="7171" width="8.375" style="58" customWidth="1"/>
    <col min="7172" max="7172" width="9.875" style="58" customWidth="1"/>
    <col min="7173" max="7173" width="9" style="58" customWidth="1"/>
    <col min="7174" max="7174" width="8" style="58" customWidth="1"/>
    <col min="7175" max="7175" width="8.125" style="58" customWidth="1"/>
    <col min="7176" max="7176" width="8.375" style="58" customWidth="1"/>
    <col min="7177" max="7177" width="7.875" style="58" customWidth="1"/>
    <col min="7178" max="7420" width="7.5" style="58"/>
    <col min="7421" max="7421" width="11.625" style="58" customWidth="1"/>
    <col min="7422" max="7422" width="10.875" style="58" customWidth="1"/>
    <col min="7423" max="7423" width="19.375" style="58" customWidth="1"/>
    <col min="7424" max="7427" width="8.375" style="58" customWidth="1"/>
    <col min="7428" max="7428" width="9.875" style="58" customWidth="1"/>
    <col min="7429" max="7429" width="9" style="58" customWidth="1"/>
    <col min="7430" max="7430" width="8" style="58" customWidth="1"/>
    <col min="7431" max="7431" width="8.125" style="58" customWidth="1"/>
    <col min="7432" max="7432" width="8.375" style="58" customWidth="1"/>
    <col min="7433" max="7433" width="7.875" style="58" customWidth="1"/>
    <col min="7434" max="7676" width="7.5" style="58"/>
    <col min="7677" max="7677" width="11.625" style="58" customWidth="1"/>
    <col min="7678" max="7678" width="10.875" style="58" customWidth="1"/>
    <col min="7679" max="7679" width="19.375" style="58" customWidth="1"/>
    <col min="7680" max="7683" width="8.375" style="58" customWidth="1"/>
    <col min="7684" max="7684" width="9.875" style="58" customWidth="1"/>
    <col min="7685" max="7685" width="9" style="58" customWidth="1"/>
    <col min="7686" max="7686" width="8" style="58" customWidth="1"/>
    <col min="7687" max="7687" width="8.125" style="58" customWidth="1"/>
    <col min="7688" max="7688" width="8.375" style="58" customWidth="1"/>
    <col min="7689" max="7689" width="7.875" style="58" customWidth="1"/>
    <col min="7690" max="7932" width="7.5" style="58"/>
    <col min="7933" max="7933" width="11.625" style="58" customWidth="1"/>
    <col min="7934" max="7934" width="10.875" style="58" customWidth="1"/>
    <col min="7935" max="7935" width="19.375" style="58" customWidth="1"/>
    <col min="7936" max="7939" width="8.375" style="58" customWidth="1"/>
    <col min="7940" max="7940" width="9.875" style="58" customWidth="1"/>
    <col min="7941" max="7941" width="9" style="58" customWidth="1"/>
    <col min="7942" max="7942" width="8" style="58" customWidth="1"/>
    <col min="7943" max="7943" width="8.125" style="58" customWidth="1"/>
    <col min="7944" max="7944" width="8.375" style="58" customWidth="1"/>
    <col min="7945" max="7945" width="7.875" style="58" customWidth="1"/>
    <col min="7946" max="8188" width="7.5" style="58"/>
    <col min="8189" max="8189" width="11.625" style="58" customWidth="1"/>
    <col min="8190" max="8190" width="10.875" style="58" customWidth="1"/>
    <col min="8191" max="8191" width="19.375" style="58" customWidth="1"/>
    <col min="8192" max="8195" width="8.375" style="58" customWidth="1"/>
    <col min="8196" max="8196" width="9.875" style="58" customWidth="1"/>
    <col min="8197" max="8197" width="9" style="58" customWidth="1"/>
    <col min="8198" max="8198" width="8" style="58" customWidth="1"/>
    <col min="8199" max="8199" width="8.125" style="58" customWidth="1"/>
    <col min="8200" max="8200" width="8.375" style="58" customWidth="1"/>
    <col min="8201" max="8201" width="7.875" style="58" customWidth="1"/>
    <col min="8202" max="8444" width="7.5" style="58"/>
    <col min="8445" max="8445" width="11.625" style="58" customWidth="1"/>
    <col min="8446" max="8446" width="10.875" style="58" customWidth="1"/>
    <col min="8447" max="8447" width="19.375" style="58" customWidth="1"/>
    <col min="8448" max="8451" width="8.375" style="58" customWidth="1"/>
    <col min="8452" max="8452" width="9.875" style="58" customWidth="1"/>
    <col min="8453" max="8453" width="9" style="58" customWidth="1"/>
    <col min="8454" max="8454" width="8" style="58" customWidth="1"/>
    <col min="8455" max="8455" width="8.125" style="58" customWidth="1"/>
    <col min="8456" max="8456" width="8.375" style="58" customWidth="1"/>
    <col min="8457" max="8457" width="7.875" style="58" customWidth="1"/>
    <col min="8458" max="8700" width="7.5" style="58"/>
    <col min="8701" max="8701" width="11.625" style="58" customWidth="1"/>
    <col min="8702" max="8702" width="10.875" style="58" customWidth="1"/>
    <col min="8703" max="8703" width="19.375" style="58" customWidth="1"/>
    <col min="8704" max="8707" width="8.375" style="58" customWidth="1"/>
    <col min="8708" max="8708" width="9.875" style="58" customWidth="1"/>
    <col min="8709" max="8709" width="9" style="58" customWidth="1"/>
    <col min="8710" max="8710" width="8" style="58" customWidth="1"/>
    <col min="8711" max="8711" width="8.125" style="58" customWidth="1"/>
    <col min="8712" max="8712" width="8.375" style="58" customWidth="1"/>
    <col min="8713" max="8713" width="7.875" style="58" customWidth="1"/>
    <col min="8714" max="8956" width="7.5" style="58"/>
    <col min="8957" max="8957" width="11.625" style="58" customWidth="1"/>
    <col min="8958" max="8958" width="10.875" style="58" customWidth="1"/>
    <col min="8959" max="8959" width="19.375" style="58" customWidth="1"/>
    <col min="8960" max="8963" width="8.375" style="58" customWidth="1"/>
    <col min="8964" max="8964" width="9.875" style="58" customWidth="1"/>
    <col min="8965" max="8965" width="9" style="58" customWidth="1"/>
    <col min="8966" max="8966" width="8" style="58" customWidth="1"/>
    <col min="8967" max="8967" width="8.125" style="58" customWidth="1"/>
    <col min="8968" max="8968" width="8.375" style="58" customWidth="1"/>
    <col min="8969" max="8969" width="7.875" style="58" customWidth="1"/>
    <col min="8970" max="9212" width="7.5" style="58"/>
    <col min="9213" max="9213" width="11.625" style="58" customWidth="1"/>
    <col min="9214" max="9214" width="10.875" style="58" customWidth="1"/>
    <col min="9215" max="9215" width="19.375" style="58" customWidth="1"/>
    <col min="9216" max="9219" width="8.375" style="58" customWidth="1"/>
    <col min="9220" max="9220" width="9.875" style="58" customWidth="1"/>
    <col min="9221" max="9221" width="9" style="58" customWidth="1"/>
    <col min="9222" max="9222" width="8" style="58" customWidth="1"/>
    <col min="9223" max="9223" width="8.125" style="58" customWidth="1"/>
    <col min="9224" max="9224" width="8.375" style="58" customWidth="1"/>
    <col min="9225" max="9225" width="7.875" style="58" customWidth="1"/>
    <col min="9226" max="9468" width="7.5" style="58"/>
    <col min="9469" max="9469" width="11.625" style="58" customWidth="1"/>
    <col min="9470" max="9470" width="10.875" style="58" customWidth="1"/>
    <col min="9471" max="9471" width="19.375" style="58" customWidth="1"/>
    <col min="9472" max="9475" width="8.375" style="58" customWidth="1"/>
    <col min="9476" max="9476" width="9.875" style="58" customWidth="1"/>
    <col min="9477" max="9477" width="9" style="58" customWidth="1"/>
    <col min="9478" max="9478" width="8" style="58" customWidth="1"/>
    <col min="9479" max="9479" width="8.125" style="58" customWidth="1"/>
    <col min="9480" max="9480" width="8.375" style="58" customWidth="1"/>
    <col min="9481" max="9481" width="7.875" style="58" customWidth="1"/>
    <col min="9482" max="9724" width="7.5" style="58"/>
    <col min="9725" max="9725" width="11.625" style="58" customWidth="1"/>
    <col min="9726" max="9726" width="10.875" style="58" customWidth="1"/>
    <col min="9727" max="9727" width="19.375" style="58" customWidth="1"/>
    <col min="9728" max="9731" width="8.375" style="58" customWidth="1"/>
    <col min="9732" max="9732" width="9.875" style="58" customWidth="1"/>
    <col min="9733" max="9733" width="9" style="58" customWidth="1"/>
    <col min="9734" max="9734" width="8" style="58" customWidth="1"/>
    <col min="9735" max="9735" width="8.125" style="58" customWidth="1"/>
    <col min="9736" max="9736" width="8.375" style="58" customWidth="1"/>
    <col min="9737" max="9737" width="7.875" style="58" customWidth="1"/>
    <col min="9738" max="9980" width="7.5" style="58"/>
    <col min="9981" max="9981" width="11.625" style="58" customWidth="1"/>
    <col min="9982" max="9982" width="10.875" style="58" customWidth="1"/>
    <col min="9983" max="9983" width="19.375" style="58" customWidth="1"/>
    <col min="9984" max="9987" width="8.375" style="58" customWidth="1"/>
    <col min="9988" max="9988" width="9.875" style="58" customWidth="1"/>
    <col min="9989" max="9989" width="9" style="58" customWidth="1"/>
    <col min="9990" max="9990" width="8" style="58" customWidth="1"/>
    <col min="9991" max="9991" width="8.125" style="58" customWidth="1"/>
    <col min="9992" max="9992" width="8.375" style="58" customWidth="1"/>
    <col min="9993" max="9993" width="7.875" style="58" customWidth="1"/>
    <col min="9994" max="10236" width="7.5" style="58"/>
    <col min="10237" max="10237" width="11.625" style="58" customWidth="1"/>
    <col min="10238" max="10238" width="10.875" style="58" customWidth="1"/>
    <col min="10239" max="10239" width="19.375" style="58" customWidth="1"/>
    <col min="10240" max="10243" width="8.375" style="58" customWidth="1"/>
    <col min="10244" max="10244" width="9.875" style="58" customWidth="1"/>
    <col min="10245" max="10245" width="9" style="58" customWidth="1"/>
    <col min="10246" max="10246" width="8" style="58" customWidth="1"/>
    <col min="10247" max="10247" width="8.125" style="58" customWidth="1"/>
    <col min="10248" max="10248" width="8.375" style="58" customWidth="1"/>
    <col min="10249" max="10249" width="7.875" style="58" customWidth="1"/>
    <col min="10250" max="10492" width="7.5" style="58"/>
    <col min="10493" max="10493" width="11.625" style="58" customWidth="1"/>
    <col min="10494" max="10494" width="10.875" style="58" customWidth="1"/>
    <col min="10495" max="10495" width="19.375" style="58" customWidth="1"/>
    <col min="10496" max="10499" width="8.375" style="58" customWidth="1"/>
    <col min="10500" max="10500" width="9.875" style="58" customWidth="1"/>
    <col min="10501" max="10501" width="9" style="58" customWidth="1"/>
    <col min="10502" max="10502" width="8" style="58" customWidth="1"/>
    <col min="10503" max="10503" width="8.125" style="58" customWidth="1"/>
    <col min="10504" max="10504" width="8.375" style="58" customWidth="1"/>
    <col min="10505" max="10505" width="7.875" style="58" customWidth="1"/>
    <col min="10506" max="10748" width="7.5" style="58"/>
    <col min="10749" max="10749" width="11.625" style="58" customWidth="1"/>
    <col min="10750" max="10750" width="10.875" style="58" customWidth="1"/>
    <col min="10751" max="10751" width="19.375" style="58" customWidth="1"/>
    <col min="10752" max="10755" width="8.375" style="58" customWidth="1"/>
    <col min="10756" max="10756" width="9.875" style="58" customWidth="1"/>
    <col min="10757" max="10757" width="9" style="58" customWidth="1"/>
    <col min="10758" max="10758" width="8" style="58" customWidth="1"/>
    <col min="10759" max="10759" width="8.125" style="58" customWidth="1"/>
    <col min="10760" max="10760" width="8.375" style="58" customWidth="1"/>
    <col min="10761" max="10761" width="7.875" style="58" customWidth="1"/>
    <col min="10762" max="11004" width="7.5" style="58"/>
    <col min="11005" max="11005" width="11.625" style="58" customWidth="1"/>
    <col min="11006" max="11006" width="10.875" style="58" customWidth="1"/>
    <col min="11007" max="11007" width="19.375" style="58" customWidth="1"/>
    <col min="11008" max="11011" width="8.375" style="58" customWidth="1"/>
    <col min="11012" max="11012" width="9.875" style="58" customWidth="1"/>
    <col min="11013" max="11013" width="9" style="58" customWidth="1"/>
    <col min="11014" max="11014" width="8" style="58" customWidth="1"/>
    <col min="11015" max="11015" width="8.125" style="58" customWidth="1"/>
    <col min="11016" max="11016" width="8.375" style="58" customWidth="1"/>
    <col min="11017" max="11017" width="7.875" style="58" customWidth="1"/>
    <col min="11018" max="11260" width="7.5" style="58"/>
    <col min="11261" max="11261" width="11.625" style="58" customWidth="1"/>
    <col min="11262" max="11262" width="10.875" style="58" customWidth="1"/>
    <col min="11263" max="11263" width="19.375" style="58" customWidth="1"/>
    <col min="11264" max="11267" width="8.375" style="58" customWidth="1"/>
    <col min="11268" max="11268" width="9.875" style="58" customWidth="1"/>
    <col min="11269" max="11269" width="9" style="58" customWidth="1"/>
    <col min="11270" max="11270" width="8" style="58" customWidth="1"/>
    <col min="11271" max="11271" width="8.125" style="58" customWidth="1"/>
    <col min="11272" max="11272" width="8.375" style="58" customWidth="1"/>
    <col min="11273" max="11273" width="7.875" style="58" customWidth="1"/>
    <col min="11274" max="11516" width="7.5" style="58"/>
    <col min="11517" max="11517" width="11.625" style="58" customWidth="1"/>
    <col min="11518" max="11518" width="10.875" style="58" customWidth="1"/>
    <col min="11519" max="11519" width="19.375" style="58" customWidth="1"/>
    <col min="11520" max="11523" width="8.375" style="58" customWidth="1"/>
    <col min="11524" max="11524" width="9.875" style="58" customWidth="1"/>
    <col min="11525" max="11525" width="9" style="58" customWidth="1"/>
    <col min="11526" max="11526" width="8" style="58" customWidth="1"/>
    <col min="11527" max="11527" width="8.125" style="58" customWidth="1"/>
    <col min="11528" max="11528" width="8.375" style="58" customWidth="1"/>
    <col min="11529" max="11529" width="7.875" style="58" customWidth="1"/>
    <col min="11530" max="11772" width="7.5" style="58"/>
    <col min="11773" max="11773" width="11.625" style="58" customWidth="1"/>
    <col min="11774" max="11774" width="10.875" style="58" customWidth="1"/>
    <col min="11775" max="11775" width="19.375" style="58" customWidth="1"/>
    <col min="11776" max="11779" width="8.375" style="58" customWidth="1"/>
    <col min="11780" max="11780" width="9.875" style="58" customWidth="1"/>
    <col min="11781" max="11781" width="9" style="58" customWidth="1"/>
    <col min="11782" max="11782" width="8" style="58" customWidth="1"/>
    <col min="11783" max="11783" width="8.125" style="58" customWidth="1"/>
    <col min="11784" max="11784" width="8.375" style="58" customWidth="1"/>
    <col min="11785" max="11785" width="7.875" style="58" customWidth="1"/>
    <col min="11786" max="12028" width="7.5" style="58"/>
    <col min="12029" max="12029" width="11.625" style="58" customWidth="1"/>
    <col min="12030" max="12030" width="10.875" style="58" customWidth="1"/>
    <col min="12031" max="12031" width="19.375" style="58" customWidth="1"/>
    <col min="12032" max="12035" width="8.375" style="58" customWidth="1"/>
    <col min="12036" max="12036" width="9.875" style="58" customWidth="1"/>
    <col min="12037" max="12037" width="9" style="58" customWidth="1"/>
    <col min="12038" max="12038" width="8" style="58" customWidth="1"/>
    <col min="12039" max="12039" width="8.125" style="58" customWidth="1"/>
    <col min="12040" max="12040" width="8.375" style="58" customWidth="1"/>
    <col min="12041" max="12041" width="7.875" style="58" customWidth="1"/>
    <col min="12042" max="12284" width="7.5" style="58"/>
    <col min="12285" max="12285" width="11.625" style="58" customWidth="1"/>
    <col min="12286" max="12286" width="10.875" style="58" customWidth="1"/>
    <col min="12287" max="12287" width="19.375" style="58" customWidth="1"/>
    <col min="12288" max="12291" width="8.375" style="58" customWidth="1"/>
    <col min="12292" max="12292" width="9.875" style="58" customWidth="1"/>
    <col min="12293" max="12293" width="9" style="58" customWidth="1"/>
    <col min="12294" max="12294" width="8" style="58" customWidth="1"/>
    <col min="12295" max="12295" width="8.125" style="58" customWidth="1"/>
    <col min="12296" max="12296" width="8.375" style="58" customWidth="1"/>
    <col min="12297" max="12297" width="7.875" style="58" customWidth="1"/>
    <col min="12298" max="12540" width="7.5" style="58"/>
    <col min="12541" max="12541" width="11.625" style="58" customWidth="1"/>
    <col min="12542" max="12542" width="10.875" style="58" customWidth="1"/>
    <col min="12543" max="12543" width="19.375" style="58" customWidth="1"/>
    <col min="12544" max="12547" width="8.375" style="58" customWidth="1"/>
    <col min="12548" max="12548" width="9.875" style="58" customWidth="1"/>
    <col min="12549" max="12549" width="9" style="58" customWidth="1"/>
    <col min="12550" max="12550" width="8" style="58" customWidth="1"/>
    <col min="12551" max="12551" width="8.125" style="58" customWidth="1"/>
    <col min="12552" max="12552" width="8.375" style="58" customWidth="1"/>
    <col min="12553" max="12553" width="7.875" style="58" customWidth="1"/>
    <col min="12554" max="12796" width="7.5" style="58"/>
    <col min="12797" max="12797" width="11.625" style="58" customWidth="1"/>
    <col min="12798" max="12798" width="10.875" style="58" customWidth="1"/>
    <col min="12799" max="12799" width="19.375" style="58" customWidth="1"/>
    <col min="12800" max="12803" width="8.375" style="58" customWidth="1"/>
    <col min="12804" max="12804" width="9.875" style="58" customWidth="1"/>
    <col min="12805" max="12805" width="9" style="58" customWidth="1"/>
    <col min="12806" max="12806" width="8" style="58" customWidth="1"/>
    <col min="12807" max="12807" width="8.125" style="58" customWidth="1"/>
    <col min="12808" max="12808" width="8.375" style="58" customWidth="1"/>
    <col min="12809" max="12809" width="7.875" style="58" customWidth="1"/>
    <col min="12810" max="13052" width="7.5" style="58"/>
    <col min="13053" max="13053" width="11.625" style="58" customWidth="1"/>
    <col min="13054" max="13054" width="10.875" style="58" customWidth="1"/>
    <col min="13055" max="13055" width="19.375" style="58" customWidth="1"/>
    <col min="13056" max="13059" width="8.375" style="58" customWidth="1"/>
    <col min="13060" max="13060" width="9.875" style="58" customWidth="1"/>
    <col min="13061" max="13061" width="9" style="58" customWidth="1"/>
    <col min="13062" max="13062" width="8" style="58" customWidth="1"/>
    <col min="13063" max="13063" width="8.125" style="58" customWidth="1"/>
    <col min="13064" max="13064" width="8.375" style="58" customWidth="1"/>
    <col min="13065" max="13065" width="7.875" style="58" customWidth="1"/>
    <col min="13066" max="13308" width="7.5" style="58"/>
    <col min="13309" max="13309" width="11.625" style="58" customWidth="1"/>
    <col min="13310" max="13310" width="10.875" style="58" customWidth="1"/>
    <col min="13311" max="13311" width="19.375" style="58" customWidth="1"/>
    <col min="13312" max="13315" width="8.375" style="58" customWidth="1"/>
    <col min="13316" max="13316" width="9.875" style="58" customWidth="1"/>
    <col min="13317" max="13317" width="9" style="58" customWidth="1"/>
    <col min="13318" max="13318" width="8" style="58" customWidth="1"/>
    <col min="13319" max="13319" width="8.125" style="58" customWidth="1"/>
    <col min="13320" max="13320" width="8.375" style="58" customWidth="1"/>
    <col min="13321" max="13321" width="7.875" style="58" customWidth="1"/>
    <col min="13322" max="13564" width="7.5" style="58"/>
    <col min="13565" max="13565" width="11.625" style="58" customWidth="1"/>
    <col min="13566" max="13566" width="10.875" style="58" customWidth="1"/>
    <col min="13567" max="13567" width="19.375" style="58" customWidth="1"/>
    <col min="13568" max="13571" width="8.375" style="58" customWidth="1"/>
    <col min="13572" max="13572" width="9.875" style="58" customWidth="1"/>
    <col min="13573" max="13573" width="9" style="58" customWidth="1"/>
    <col min="13574" max="13574" width="8" style="58" customWidth="1"/>
    <col min="13575" max="13575" width="8.125" style="58" customWidth="1"/>
    <col min="13576" max="13576" width="8.375" style="58" customWidth="1"/>
    <col min="13577" max="13577" width="7.875" style="58" customWidth="1"/>
    <col min="13578" max="13820" width="7.5" style="58"/>
    <col min="13821" max="13821" width="11.625" style="58" customWidth="1"/>
    <col min="13822" max="13822" width="10.875" style="58" customWidth="1"/>
    <col min="13823" max="13823" width="19.375" style="58" customWidth="1"/>
    <col min="13824" max="13827" width="8.375" style="58" customWidth="1"/>
    <col min="13828" max="13828" width="9.875" style="58" customWidth="1"/>
    <col min="13829" max="13829" width="9" style="58" customWidth="1"/>
    <col min="13830" max="13830" width="8" style="58" customWidth="1"/>
    <col min="13831" max="13831" width="8.125" style="58" customWidth="1"/>
    <col min="13832" max="13832" width="8.375" style="58" customWidth="1"/>
    <col min="13833" max="13833" width="7.875" style="58" customWidth="1"/>
    <col min="13834" max="14076" width="7.5" style="58"/>
    <col min="14077" max="14077" width="11.625" style="58" customWidth="1"/>
    <col min="14078" max="14078" width="10.875" style="58" customWidth="1"/>
    <col min="14079" max="14079" width="19.375" style="58" customWidth="1"/>
    <col min="14080" max="14083" width="8.375" style="58" customWidth="1"/>
    <col min="14084" max="14084" width="9.875" style="58" customWidth="1"/>
    <col min="14085" max="14085" width="9" style="58" customWidth="1"/>
    <col min="14086" max="14086" width="8" style="58" customWidth="1"/>
    <col min="14087" max="14087" width="8.125" style="58" customWidth="1"/>
    <col min="14088" max="14088" width="8.375" style="58" customWidth="1"/>
    <col min="14089" max="14089" width="7.875" style="58" customWidth="1"/>
    <col min="14090" max="14332" width="7.5" style="58"/>
    <col min="14333" max="14333" width="11.625" style="58" customWidth="1"/>
    <col min="14334" max="14334" width="10.875" style="58" customWidth="1"/>
    <col min="14335" max="14335" width="19.375" style="58" customWidth="1"/>
    <col min="14336" max="14339" width="8.375" style="58" customWidth="1"/>
    <col min="14340" max="14340" width="9.875" style="58" customWidth="1"/>
    <col min="14341" max="14341" width="9" style="58" customWidth="1"/>
    <col min="14342" max="14342" width="8" style="58" customWidth="1"/>
    <col min="14343" max="14343" width="8.125" style="58" customWidth="1"/>
    <col min="14344" max="14344" width="8.375" style="58" customWidth="1"/>
    <col min="14345" max="14345" width="7.875" style="58" customWidth="1"/>
    <col min="14346" max="14588" width="7.5" style="58"/>
    <col min="14589" max="14589" width="11.625" style="58" customWidth="1"/>
    <col min="14590" max="14590" width="10.875" style="58" customWidth="1"/>
    <col min="14591" max="14591" width="19.375" style="58" customWidth="1"/>
    <col min="14592" max="14595" width="8.375" style="58" customWidth="1"/>
    <col min="14596" max="14596" width="9.875" style="58" customWidth="1"/>
    <col min="14597" max="14597" width="9" style="58" customWidth="1"/>
    <col min="14598" max="14598" width="8" style="58" customWidth="1"/>
    <col min="14599" max="14599" width="8.125" style="58" customWidth="1"/>
    <col min="14600" max="14600" width="8.375" style="58" customWidth="1"/>
    <col min="14601" max="14601" width="7.875" style="58" customWidth="1"/>
    <col min="14602" max="14844" width="7.5" style="58"/>
    <col min="14845" max="14845" width="11.625" style="58" customWidth="1"/>
    <col min="14846" max="14846" width="10.875" style="58" customWidth="1"/>
    <col min="14847" max="14847" width="19.375" style="58" customWidth="1"/>
    <col min="14848" max="14851" width="8.375" style="58" customWidth="1"/>
    <col min="14852" max="14852" width="9.875" style="58" customWidth="1"/>
    <col min="14853" max="14853" width="9" style="58" customWidth="1"/>
    <col min="14854" max="14854" width="8" style="58" customWidth="1"/>
    <col min="14855" max="14855" width="8.125" style="58" customWidth="1"/>
    <col min="14856" max="14856" width="8.375" style="58" customWidth="1"/>
    <col min="14857" max="14857" width="7.875" style="58" customWidth="1"/>
    <col min="14858" max="15100" width="7.5" style="58"/>
    <col min="15101" max="15101" width="11.625" style="58" customWidth="1"/>
    <col min="15102" max="15102" width="10.875" style="58" customWidth="1"/>
    <col min="15103" max="15103" width="19.375" style="58" customWidth="1"/>
    <col min="15104" max="15107" width="8.375" style="58" customWidth="1"/>
    <col min="15108" max="15108" width="9.875" style="58" customWidth="1"/>
    <col min="15109" max="15109" width="9" style="58" customWidth="1"/>
    <col min="15110" max="15110" width="8" style="58" customWidth="1"/>
    <col min="15111" max="15111" width="8.125" style="58" customWidth="1"/>
    <col min="15112" max="15112" width="8.375" style="58" customWidth="1"/>
    <col min="15113" max="15113" width="7.875" style="58" customWidth="1"/>
    <col min="15114" max="15356" width="7.5" style="58"/>
    <col min="15357" max="15357" width="11.625" style="58" customWidth="1"/>
    <col min="15358" max="15358" width="10.875" style="58" customWidth="1"/>
    <col min="15359" max="15359" width="19.375" style="58" customWidth="1"/>
    <col min="15360" max="15363" width="8.375" style="58" customWidth="1"/>
    <col min="15364" max="15364" width="9.875" style="58" customWidth="1"/>
    <col min="15365" max="15365" width="9" style="58" customWidth="1"/>
    <col min="15366" max="15366" width="8" style="58" customWidth="1"/>
    <col min="15367" max="15367" width="8.125" style="58" customWidth="1"/>
    <col min="15368" max="15368" width="8.375" style="58" customWidth="1"/>
    <col min="15369" max="15369" width="7.875" style="58" customWidth="1"/>
    <col min="15370" max="15612" width="7.5" style="58"/>
    <col min="15613" max="15613" width="11.625" style="58" customWidth="1"/>
    <col min="15614" max="15614" width="10.875" style="58" customWidth="1"/>
    <col min="15615" max="15615" width="19.375" style="58" customWidth="1"/>
    <col min="15616" max="15619" width="8.375" style="58" customWidth="1"/>
    <col min="15620" max="15620" width="9.875" style="58" customWidth="1"/>
    <col min="15621" max="15621" width="9" style="58" customWidth="1"/>
    <col min="15622" max="15622" width="8" style="58" customWidth="1"/>
    <col min="15623" max="15623" width="8.125" style="58" customWidth="1"/>
    <col min="15624" max="15624" width="8.375" style="58" customWidth="1"/>
    <col min="15625" max="15625" width="7.875" style="58" customWidth="1"/>
    <col min="15626" max="15868" width="7.5" style="58"/>
    <col min="15869" max="15869" width="11.625" style="58" customWidth="1"/>
    <col min="15870" max="15870" width="10.875" style="58" customWidth="1"/>
    <col min="15871" max="15871" width="19.375" style="58" customWidth="1"/>
    <col min="15872" max="15875" width="8.375" style="58" customWidth="1"/>
    <col min="15876" max="15876" width="9.875" style="58" customWidth="1"/>
    <col min="15877" max="15877" width="9" style="58" customWidth="1"/>
    <col min="15878" max="15878" width="8" style="58" customWidth="1"/>
    <col min="15879" max="15879" width="8.125" style="58" customWidth="1"/>
    <col min="15880" max="15880" width="8.375" style="58" customWidth="1"/>
    <col min="15881" max="15881" width="7.875" style="58" customWidth="1"/>
    <col min="15882" max="16124" width="7.5" style="58"/>
    <col min="16125" max="16125" width="11.625" style="58" customWidth="1"/>
    <col min="16126" max="16126" width="10.875" style="58" customWidth="1"/>
    <col min="16127" max="16127" width="19.375" style="58" customWidth="1"/>
    <col min="16128" max="16131" width="8.375" style="58" customWidth="1"/>
    <col min="16132" max="16132" width="9.875" style="58" customWidth="1"/>
    <col min="16133" max="16133" width="9" style="58" customWidth="1"/>
    <col min="16134" max="16134" width="8" style="58" customWidth="1"/>
    <col min="16135" max="16135" width="8.125" style="58" customWidth="1"/>
    <col min="16136" max="16136" width="8.375" style="58" customWidth="1"/>
    <col min="16137" max="16137" width="7.875" style="58" customWidth="1"/>
    <col min="16138" max="16384" width="7.5" style="58"/>
  </cols>
  <sheetData>
    <row r="1" s="58" customFormat="1" ht="14.25" spans="1:12">
      <c r="A1" s="64" t="s">
        <v>386</v>
      </c>
      <c r="B1" s="62"/>
      <c r="C1" s="63"/>
      <c r="D1" s="63"/>
      <c r="E1" s="63"/>
      <c r="F1" s="63"/>
      <c r="G1" s="63"/>
      <c r="H1" s="63"/>
      <c r="I1" s="63"/>
      <c r="J1" s="63"/>
      <c r="K1" s="63"/>
    </row>
    <row r="2" s="53" customFormat="1" ht="29.2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59" customFormat="1" spans="1:12">
      <c r="A3" s="65"/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60" customFormat="1" ht="34" customHeight="1" spans="1:12">
      <c r="A4" s="66" t="s">
        <v>4</v>
      </c>
      <c r="B4" s="67" t="s">
        <v>388</v>
      </c>
      <c r="C4" s="66" t="s">
        <v>483</v>
      </c>
      <c r="D4" s="66"/>
      <c r="E4" s="66"/>
      <c r="F4" s="66"/>
      <c r="G4" s="66"/>
      <c r="H4" s="67" t="s">
        <v>390</v>
      </c>
      <c r="I4" s="68" t="s">
        <v>9</v>
      </c>
      <c r="J4" s="68"/>
      <c r="K4" s="68"/>
      <c r="L4" s="68"/>
    </row>
    <row r="5" s="61" customFormat="1" ht="18" customHeight="1" spans="1:12">
      <c r="A5" s="69" t="s">
        <v>10</v>
      </c>
      <c r="B5" s="70" t="s">
        <v>11</v>
      </c>
      <c r="C5" s="70"/>
      <c r="D5" s="70"/>
      <c r="E5" s="71" t="s">
        <v>12</v>
      </c>
      <c r="F5" s="71"/>
      <c r="G5" s="71"/>
      <c r="H5" s="71" t="s">
        <v>13</v>
      </c>
      <c r="I5" s="71"/>
      <c r="J5" s="71"/>
      <c r="K5" s="71" t="s">
        <v>14</v>
      </c>
      <c r="L5" s="71"/>
    </row>
    <row r="6" s="58" customFormat="1" ht="18" customHeight="1" spans="1:12">
      <c r="A6" s="69"/>
      <c r="B6" s="72" t="s">
        <v>15</v>
      </c>
      <c r="C6" s="73">
        <v>200</v>
      </c>
      <c r="D6" s="74"/>
      <c r="E6" s="75" t="s">
        <v>16</v>
      </c>
      <c r="F6" s="73">
        <v>200</v>
      </c>
      <c r="G6" s="74"/>
      <c r="H6" s="75" t="s">
        <v>17</v>
      </c>
      <c r="I6" s="73">
        <v>199.95</v>
      </c>
      <c r="J6" s="74"/>
      <c r="K6" s="76">
        <f>I6/C6</f>
        <v>0.99975</v>
      </c>
      <c r="L6" s="76"/>
    </row>
    <row r="7" s="58" customFormat="1" ht="18" customHeight="1" spans="1:12">
      <c r="A7" s="69"/>
      <c r="B7" s="77" t="s">
        <v>18</v>
      </c>
      <c r="C7" s="73">
        <f>C6</f>
        <v>200</v>
      </c>
      <c r="D7" s="74"/>
      <c r="E7" s="77" t="s">
        <v>18</v>
      </c>
      <c r="F7" s="73">
        <f>F6</f>
        <v>200</v>
      </c>
      <c r="G7" s="74"/>
      <c r="H7" s="77" t="s">
        <v>18</v>
      </c>
      <c r="I7" s="73">
        <f>I6</f>
        <v>199.95</v>
      </c>
      <c r="J7" s="74"/>
      <c r="K7" s="76"/>
      <c r="L7" s="76"/>
    </row>
    <row r="8" s="58" customFormat="1" ht="18" customHeight="1" spans="1:12">
      <c r="A8" s="69"/>
      <c r="B8" s="68" t="s">
        <v>19</v>
      </c>
      <c r="C8" s="78"/>
      <c r="D8" s="78"/>
      <c r="E8" s="68" t="s">
        <v>19</v>
      </c>
      <c r="F8" s="74"/>
      <c r="G8" s="74"/>
      <c r="H8" s="68" t="s">
        <v>19</v>
      </c>
      <c r="I8" s="79"/>
      <c r="J8" s="79"/>
      <c r="K8" s="76"/>
      <c r="L8" s="76"/>
    </row>
    <row r="9" s="58" customFormat="1" ht="21" customHeight="1" spans="1:12">
      <c r="A9" s="69" t="s">
        <v>20</v>
      </c>
      <c r="B9" s="70" t="s">
        <v>21</v>
      </c>
      <c r="C9" s="70"/>
      <c r="D9" s="70"/>
      <c r="E9" s="70"/>
      <c r="F9" s="71" t="s">
        <v>22</v>
      </c>
      <c r="G9" s="71"/>
      <c r="H9" s="71"/>
      <c r="I9" s="71"/>
      <c r="J9" s="71"/>
      <c r="K9" s="67" t="s">
        <v>23</v>
      </c>
      <c r="L9" s="67"/>
    </row>
    <row r="10" s="58" customFormat="1" ht="21" customHeight="1" spans="1:12">
      <c r="A10" s="69"/>
      <c r="B10" s="68" t="s">
        <v>484</v>
      </c>
      <c r="C10" s="68"/>
      <c r="D10" s="68"/>
      <c r="E10" s="68"/>
      <c r="F10" s="80" t="s">
        <v>484</v>
      </c>
      <c r="G10" s="80"/>
      <c r="H10" s="80"/>
      <c r="I10" s="80"/>
      <c r="J10" s="80"/>
      <c r="K10" s="74" t="s">
        <v>248</v>
      </c>
      <c r="L10" s="74"/>
    </row>
    <row r="11" s="58" customFormat="1" ht="27" customHeight="1" spans="1:12">
      <c r="A11" s="69"/>
      <c r="B11" s="66" t="s">
        <v>485</v>
      </c>
      <c r="C11" s="66"/>
      <c r="D11" s="66"/>
      <c r="E11" s="66"/>
      <c r="F11" s="80" t="s">
        <v>486</v>
      </c>
      <c r="G11" s="80"/>
      <c r="H11" s="80"/>
      <c r="I11" s="80"/>
      <c r="J11" s="80"/>
      <c r="K11" s="74" t="s">
        <v>248</v>
      </c>
      <c r="L11" s="74"/>
    </row>
    <row r="12" s="58" customFormat="1" ht="24" customHeight="1" spans="1:12">
      <c r="A12" s="69"/>
      <c r="B12" s="66" t="s">
        <v>487</v>
      </c>
      <c r="C12" s="66"/>
      <c r="D12" s="66"/>
      <c r="E12" s="66"/>
      <c r="F12" s="80" t="s">
        <v>488</v>
      </c>
      <c r="G12" s="80"/>
      <c r="H12" s="80"/>
      <c r="I12" s="80"/>
      <c r="J12" s="80"/>
      <c r="K12" s="74" t="s">
        <v>248</v>
      </c>
      <c r="L12" s="74"/>
    </row>
    <row r="13" s="58" customFormat="1" spans="1:12">
      <c r="A13" s="81" t="s">
        <v>26</v>
      </c>
      <c r="B13" s="82" t="s">
        <v>27</v>
      </c>
      <c r="C13" s="82" t="s">
        <v>28</v>
      </c>
      <c r="D13" s="83" t="s">
        <v>29</v>
      </c>
      <c r="E13" s="82" t="s">
        <v>30</v>
      </c>
      <c r="F13" s="84" t="s">
        <v>31</v>
      </c>
      <c r="G13" s="85"/>
      <c r="H13" s="86"/>
      <c r="I13" s="82" t="s">
        <v>32</v>
      </c>
      <c r="J13" s="87" t="s">
        <v>33</v>
      </c>
      <c r="K13" s="88" t="s">
        <v>34</v>
      </c>
      <c r="L13" s="89" t="s">
        <v>35</v>
      </c>
    </row>
    <row r="14" s="58" customFormat="1" ht="25.5" customHeight="1" spans="1:12">
      <c r="A14" s="90"/>
      <c r="B14" s="83"/>
      <c r="C14" s="83"/>
      <c r="D14" s="70"/>
      <c r="E14" s="83"/>
      <c r="F14" s="67" t="s">
        <v>36</v>
      </c>
      <c r="G14" s="67" t="s">
        <v>37</v>
      </c>
      <c r="H14" s="67" t="s">
        <v>38</v>
      </c>
      <c r="I14" s="83"/>
      <c r="J14" s="88"/>
      <c r="K14" s="91"/>
      <c r="L14" s="92"/>
    </row>
    <row r="15" s="58" customFormat="1" ht="26.25" customHeight="1" spans="1:12">
      <c r="A15" s="90"/>
      <c r="B15" s="91" t="s">
        <v>39</v>
      </c>
      <c r="C15" s="80" t="s">
        <v>40</v>
      </c>
      <c r="D15" s="80" t="s">
        <v>396</v>
      </c>
      <c r="E15" s="80" t="s">
        <v>207</v>
      </c>
      <c r="F15" s="80" t="s">
        <v>42</v>
      </c>
      <c r="G15" s="80">
        <v>10</v>
      </c>
      <c r="H15" s="80" t="s">
        <v>168</v>
      </c>
      <c r="I15" s="74" t="s">
        <v>489</v>
      </c>
      <c r="J15" s="74" t="s">
        <v>45</v>
      </c>
      <c r="K15" s="80" t="s">
        <v>207</v>
      </c>
      <c r="L15" s="93"/>
    </row>
    <row r="16" s="58" customFormat="1" ht="26" customHeight="1" spans="1:12">
      <c r="A16" s="90"/>
      <c r="B16" s="70"/>
      <c r="C16" s="80" t="s">
        <v>46</v>
      </c>
      <c r="D16" s="80" t="s">
        <v>465</v>
      </c>
      <c r="E16" s="80" t="s">
        <v>399</v>
      </c>
      <c r="F16" s="80" t="s">
        <v>59</v>
      </c>
      <c r="G16" s="80"/>
      <c r="H16" s="80" t="s">
        <v>466</v>
      </c>
      <c r="I16" s="80" t="s">
        <v>466</v>
      </c>
      <c r="J16" s="80" t="s">
        <v>45</v>
      </c>
      <c r="K16" s="80" t="s">
        <v>399</v>
      </c>
      <c r="L16" s="93"/>
    </row>
    <row r="17" s="58" customFormat="1" ht="26" customHeight="1" spans="1:12">
      <c r="A17" s="90"/>
      <c r="B17" s="70"/>
      <c r="C17" s="80" t="s">
        <v>50</v>
      </c>
      <c r="D17" s="80" t="s">
        <v>77</v>
      </c>
      <c r="E17" s="80" t="s">
        <v>399</v>
      </c>
      <c r="F17" s="80" t="s">
        <v>59</v>
      </c>
      <c r="G17" s="80"/>
      <c r="H17" s="80" t="s">
        <v>467</v>
      </c>
      <c r="I17" s="80" t="s">
        <v>402</v>
      </c>
      <c r="J17" s="80" t="s">
        <v>45</v>
      </c>
      <c r="K17" s="80" t="s">
        <v>399</v>
      </c>
      <c r="L17" s="93"/>
    </row>
    <row r="18" s="58" customFormat="1" ht="26" customHeight="1" spans="1:12">
      <c r="A18" s="90"/>
      <c r="B18" s="70"/>
      <c r="C18" s="80" t="s">
        <v>52</v>
      </c>
      <c r="D18" s="80" t="s">
        <v>490</v>
      </c>
      <c r="E18" s="80" t="s">
        <v>207</v>
      </c>
      <c r="F18" s="80" t="s">
        <v>48</v>
      </c>
      <c r="G18" s="80">
        <v>200</v>
      </c>
      <c r="H18" s="80" t="s">
        <v>54</v>
      </c>
      <c r="I18" s="80" t="s">
        <v>491</v>
      </c>
      <c r="J18" s="80" t="s">
        <v>45</v>
      </c>
      <c r="K18" s="80" t="s">
        <v>207</v>
      </c>
      <c r="L18" s="93"/>
    </row>
    <row r="19" s="58" customFormat="1" ht="59" customHeight="1" spans="1:12">
      <c r="A19" s="90"/>
      <c r="B19" s="91" t="s">
        <v>56</v>
      </c>
      <c r="C19" s="80" t="s">
        <v>57</v>
      </c>
      <c r="D19" s="80" t="s">
        <v>492</v>
      </c>
      <c r="E19" s="80" t="s">
        <v>399</v>
      </c>
      <c r="F19" s="80" t="s">
        <v>42</v>
      </c>
      <c r="G19" s="80">
        <v>90</v>
      </c>
      <c r="H19" s="80" t="s">
        <v>49</v>
      </c>
      <c r="I19" s="80" t="s">
        <v>457</v>
      </c>
      <c r="J19" s="80" t="s">
        <v>45</v>
      </c>
      <c r="K19" s="80" t="s">
        <v>399</v>
      </c>
      <c r="L19" s="93"/>
    </row>
    <row r="20" s="58" customFormat="1" ht="26" customHeight="1" spans="1:12">
      <c r="A20" s="90"/>
      <c r="B20" s="70"/>
      <c r="C20" s="80" t="s">
        <v>61</v>
      </c>
      <c r="D20" s="94" t="s">
        <v>493</v>
      </c>
      <c r="E20" s="80" t="s">
        <v>399</v>
      </c>
      <c r="F20" s="93" t="s">
        <v>42</v>
      </c>
      <c r="G20" s="93">
        <v>90</v>
      </c>
      <c r="H20" s="93" t="s">
        <v>49</v>
      </c>
      <c r="I20" s="80" t="s">
        <v>457</v>
      </c>
      <c r="J20" s="80" t="s">
        <v>45</v>
      </c>
      <c r="K20" s="80" t="s">
        <v>399</v>
      </c>
      <c r="L20" s="93"/>
    </row>
    <row r="21" s="58" customFormat="1" ht="26" customHeight="1" spans="1:12">
      <c r="A21" s="90"/>
      <c r="B21" s="70"/>
      <c r="C21" s="80" t="s">
        <v>410</v>
      </c>
      <c r="D21" s="80"/>
      <c r="E21" s="80"/>
      <c r="F21" s="80"/>
      <c r="G21" s="80"/>
      <c r="H21" s="80"/>
      <c r="I21" s="80"/>
      <c r="J21" s="80"/>
      <c r="K21" s="80"/>
      <c r="L21" s="93"/>
    </row>
    <row r="22" s="58" customFormat="1" ht="36" customHeight="1" spans="1:12">
      <c r="A22" s="90"/>
      <c r="B22" s="70"/>
      <c r="C22" s="80" t="s">
        <v>350</v>
      </c>
      <c r="D22" s="61"/>
      <c r="E22" s="80"/>
      <c r="F22" s="93"/>
      <c r="G22" s="93"/>
      <c r="H22" s="93"/>
      <c r="I22" s="80"/>
      <c r="J22" s="80"/>
      <c r="K22" s="80"/>
      <c r="L22" s="93"/>
    </row>
    <row r="23" s="58" customFormat="1" ht="26" customHeight="1" spans="1:12">
      <c r="A23" s="90"/>
      <c r="B23" s="71" t="s">
        <v>63</v>
      </c>
      <c r="C23" s="80" t="s">
        <v>64</v>
      </c>
      <c r="D23" s="80" t="s">
        <v>65</v>
      </c>
      <c r="E23" s="80" t="s">
        <v>207</v>
      </c>
      <c r="F23" s="80" t="s">
        <v>42</v>
      </c>
      <c r="G23" s="80">
        <v>90</v>
      </c>
      <c r="H23" s="80" t="s">
        <v>49</v>
      </c>
      <c r="I23" s="80" t="s">
        <v>248</v>
      </c>
      <c r="J23" s="80" t="s">
        <v>45</v>
      </c>
      <c r="K23" s="80" t="s">
        <v>207</v>
      </c>
      <c r="L23" s="93"/>
    </row>
    <row r="24" s="58" customFormat="1" ht="22.5" spans="1:12">
      <c r="A24" s="90"/>
      <c r="B24" s="91" t="s">
        <v>66</v>
      </c>
      <c r="C24" s="80" t="s">
        <v>67</v>
      </c>
      <c r="D24" s="80"/>
      <c r="E24" s="80" t="s">
        <v>207</v>
      </c>
      <c r="F24" s="80"/>
      <c r="G24" s="80"/>
      <c r="H24" s="80"/>
      <c r="I24" s="80"/>
      <c r="J24" s="80"/>
      <c r="K24" s="80" t="s">
        <v>207</v>
      </c>
      <c r="L24" s="93"/>
    </row>
    <row r="25" s="58" customFormat="1" ht="22" customHeight="1" spans="1:12">
      <c r="A25" s="95"/>
      <c r="B25" s="70" t="s">
        <v>68</v>
      </c>
      <c r="C25" s="70"/>
      <c r="D25" s="70"/>
      <c r="E25" s="70"/>
      <c r="F25" s="70"/>
      <c r="G25" s="70"/>
      <c r="H25" s="70"/>
      <c r="I25" s="70"/>
      <c r="J25" s="70"/>
      <c r="K25" s="70">
        <f>K15+K16+K17+K18+K19+K20+K23+K24+K22</f>
        <v>100</v>
      </c>
      <c r="L25" s="70"/>
    </row>
    <row r="26" s="58" customFormat="1" ht="38.25" customHeight="1" spans="1:12">
      <c r="A26" s="69" t="s">
        <v>69</v>
      </c>
      <c r="B26" s="68" t="s">
        <v>70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</row>
    <row r="27" s="58" customFormat="1" spans="1:12">
      <c r="A27" s="96" t="s">
        <v>71</v>
      </c>
      <c r="B27" s="62"/>
      <c r="C27" s="63"/>
      <c r="D27" s="63"/>
      <c r="E27" s="63"/>
      <c r="F27" s="63"/>
      <c r="G27" s="63"/>
      <c r="H27" s="97" t="s">
        <v>73</v>
      </c>
      <c r="I27" s="63"/>
      <c r="J27" s="63"/>
      <c r="K27" s="63"/>
    </row>
    <row r="29" s="58" customFormat="1" ht="209.25" customHeight="1" spans="1:12">
      <c r="A29" s="98" t="s">
        <v>75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</row>
  </sheetData>
  <mergeCells count="49">
    <mergeCell ref="A2:L2"/>
    <mergeCell ref="C3:D3"/>
    <mergeCell ref="J3:L3"/>
    <mergeCell ref="C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B11:E11"/>
    <mergeCell ref="F11:J11"/>
    <mergeCell ref="K11:L11"/>
    <mergeCell ref="B12:E12"/>
    <mergeCell ref="F12:J12"/>
    <mergeCell ref="K12:L12"/>
    <mergeCell ref="F13:H13"/>
    <mergeCell ref="B25:J25"/>
    <mergeCell ref="K25:L25"/>
    <mergeCell ref="B26:L26"/>
    <mergeCell ref="A29:K29"/>
    <mergeCell ref="A5:A8"/>
    <mergeCell ref="A9:A12"/>
    <mergeCell ref="A13:A25"/>
    <mergeCell ref="B13:B14"/>
    <mergeCell ref="B15:B18"/>
    <mergeCell ref="B19:B22"/>
    <mergeCell ref="C13:C14"/>
    <mergeCell ref="D13:D14"/>
    <mergeCell ref="E13:E14"/>
    <mergeCell ref="I13:I14"/>
    <mergeCell ref="J13:J14"/>
    <mergeCell ref="K13:K14"/>
    <mergeCell ref="L13:L14"/>
    <mergeCell ref="K6:L8"/>
  </mergeCells>
  <dataValidations count="1">
    <dataValidation type="list" allowBlank="1" showInputMessage="1" showErrorMessage="1" sqref="J15:J24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workbookViewId="0">
      <selection activeCell="I18" sqref="I18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7" t="s">
        <v>494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3" t="s">
        <v>495</v>
      </c>
      <c r="D4" s="13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303</v>
      </c>
      <c r="D6" s="22"/>
      <c r="E6" s="23" t="s">
        <v>16</v>
      </c>
      <c r="F6" s="21">
        <v>303</v>
      </c>
      <c r="G6" s="22"/>
      <c r="H6" s="23" t="s">
        <v>17</v>
      </c>
      <c r="I6" s="21">
        <v>303</v>
      </c>
      <c r="J6" s="22"/>
      <c r="K6" s="24">
        <v>1</v>
      </c>
      <c r="L6" s="24"/>
    </row>
    <row r="7" s="1" customFormat="1" ht="22.5" customHeight="1" spans="1:12">
      <c r="A7" s="17"/>
      <c r="B7" s="25" t="s">
        <v>18</v>
      </c>
      <c r="C7" s="21">
        <f>C6</f>
        <v>303</v>
      </c>
      <c r="D7" s="22"/>
      <c r="E7" s="25" t="s">
        <v>18</v>
      </c>
      <c r="F7" s="21">
        <f>F6</f>
        <v>303</v>
      </c>
      <c r="G7" s="22"/>
      <c r="H7" s="25" t="s">
        <v>18</v>
      </c>
      <c r="I7" s="21">
        <f>I6</f>
        <v>303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496</v>
      </c>
      <c r="C10" s="13"/>
      <c r="D10" s="13"/>
      <c r="E10" s="13"/>
      <c r="F10" s="28" t="s">
        <v>497</v>
      </c>
      <c r="G10" s="28"/>
      <c r="H10" s="28"/>
      <c r="I10" s="28"/>
      <c r="J10" s="28"/>
      <c r="K10" s="24">
        <v>1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498</v>
      </c>
      <c r="E13" s="41">
        <v>10</v>
      </c>
      <c r="F13" s="28" t="s">
        <v>48</v>
      </c>
      <c r="G13" s="28" t="s">
        <v>223</v>
      </c>
      <c r="H13" s="28" t="s">
        <v>168</v>
      </c>
      <c r="I13" s="21" t="s">
        <v>224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499</v>
      </c>
      <c r="E14" s="41">
        <v>10</v>
      </c>
      <c r="F14" s="28" t="s">
        <v>42</v>
      </c>
      <c r="G14" s="28" t="s">
        <v>164</v>
      </c>
      <c r="H14" s="28" t="s">
        <v>49</v>
      </c>
      <c r="I14" s="44">
        <v>0.02</v>
      </c>
      <c r="J14" s="28" t="s">
        <v>45</v>
      </c>
      <c r="K14" s="41">
        <v>10</v>
      </c>
      <c r="L14" s="42"/>
    </row>
    <row r="15" s="1" customFormat="1" ht="30" customHeight="1" spans="1:12">
      <c r="A15" s="37"/>
      <c r="B15" s="43"/>
      <c r="C15" s="28" t="s">
        <v>50</v>
      </c>
      <c r="D15" s="28" t="s">
        <v>500</v>
      </c>
      <c r="E15" s="41">
        <v>20</v>
      </c>
      <c r="F15" s="28" t="s">
        <v>59</v>
      </c>
      <c r="G15" s="28" t="s">
        <v>501</v>
      </c>
      <c r="H15" s="28" t="s">
        <v>183</v>
      </c>
      <c r="I15" s="28" t="s">
        <v>183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490</v>
      </c>
      <c r="E16" s="41">
        <v>10</v>
      </c>
      <c r="F16" s="28" t="s">
        <v>48</v>
      </c>
      <c r="G16" s="28" t="s">
        <v>502</v>
      </c>
      <c r="H16" s="28" t="s">
        <v>54</v>
      </c>
      <c r="I16" s="41" t="s">
        <v>503</v>
      </c>
      <c r="J16" s="28" t="s">
        <v>45</v>
      </c>
      <c r="K16" s="41">
        <v>10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504</v>
      </c>
      <c r="E17" s="41">
        <v>15</v>
      </c>
      <c r="F17" s="28" t="s">
        <v>42</v>
      </c>
      <c r="G17" s="28" t="s">
        <v>164</v>
      </c>
      <c r="H17" s="28" t="s">
        <v>49</v>
      </c>
      <c r="I17" s="44">
        <v>0.02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505</v>
      </c>
      <c r="E18" s="41">
        <v>15</v>
      </c>
      <c r="F18" s="28" t="s">
        <v>42</v>
      </c>
      <c r="G18" s="28" t="s">
        <v>223</v>
      </c>
      <c r="H18" s="28" t="s">
        <v>49</v>
      </c>
      <c r="I18" s="44">
        <v>0.01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162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 t="s">
        <v>248</v>
      </c>
      <c r="J20" s="46"/>
      <c r="K20" s="47">
        <v>10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100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74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4" tint="0.6"/>
    <pageSetUpPr fitToPage="1"/>
  </sheetPr>
  <dimension ref="A1:L25"/>
  <sheetViews>
    <sheetView workbookViewId="0">
      <selection activeCell="L19" sqref="L19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7" t="s">
        <v>494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3" t="s">
        <v>506</v>
      </c>
      <c r="D4" s="13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101.92</v>
      </c>
      <c r="D6" s="22"/>
      <c r="E6" s="23" t="s">
        <v>16</v>
      </c>
      <c r="F6" s="21">
        <v>101.92</v>
      </c>
      <c r="G6" s="22"/>
      <c r="H6" s="23" t="s">
        <v>17</v>
      </c>
      <c r="I6" s="21">
        <v>0</v>
      </c>
      <c r="J6" s="22"/>
      <c r="K6" s="24">
        <v>0</v>
      </c>
      <c r="L6" s="24"/>
    </row>
    <row r="7" s="1" customFormat="1" ht="22.5" customHeight="1" spans="1:12">
      <c r="A7" s="17"/>
      <c r="B7" s="25" t="s">
        <v>18</v>
      </c>
      <c r="C7" s="21">
        <f>C6</f>
        <v>101.92</v>
      </c>
      <c r="D7" s="22"/>
      <c r="E7" s="25" t="s">
        <v>18</v>
      </c>
      <c r="F7" s="21">
        <f>F6</f>
        <v>101.92</v>
      </c>
      <c r="G7" s="22"/>
      <c r="H7" s="25" t="s">
        <v>18</v>
      </c>
      <c r="I7" s="21">
        <f>I6</f>
        <v>0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507</v>
      </c>
      <c r="C10" s="13"/>
      <c r="D10" s="13"/>
      <c r="E10" s="13"/>
      <c r="F10" s="56" t="s">
        <v>508</v>
      </c>
      <c r="G10" s="28"/>
      <c r="H10" s="28"/>
      <c r="I10" s="28"/>
      <c r="J10" s="28"/>
      <c r="K10" s="24">
        <v>0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509</v>
      </c>
      <c r="E13" s="41">
        <v>10</v>
      </c>
      <c r="F13" s="28" t="s">
        <v>42</v>
      </c>
      <c r="G13" s="28" t="s">
        <v>510</v>
      </c>
      <c r="H13" s="28" t="s">
        <v>168</v>
      </c>
      <c r="I13" s="21">
        <v>0</v>
      </c>
      <c r="J13" s="22" t="s">
        <v>108</v>
      </c>
      <c r="K13" s="41">
        <v>0</v>
      </c>
      <c r="L13" s="42"/>
    </row>
    <row r="14" s="1" customFormat="1" ht="29" customHeight="1" spans="1:12">
      <c r="A14" s="37"/>
      <c r="B14" s="43"/>
      <c r="C14" s="28" t="s">
        <v>46</v>
      </c>
      <c r="D14" s="28" t="s">
        <v>511</v>
      </c>
      <c r="E14" s="41">
        <v>10</v>
      </c>
      <c r="F14" s="28" t="s">
        <v>48</v>
      </c>
      <c r="G14" s="28" t="s">
        <v>162</v>
      </c>
      <c r="H14" s="28" t="s">
        <v>49</v>
      </c>
      <c r="I14" s="44">
        <v>0</v>
      </c>
      <c r="J14" s="22" t="s">
        <v>108</v>
      </c>
      <c r="K14" s="41">
        <v>0</v>
      </c>
      <c r="L14" s="42"/>
    </row>
    <row r="15" s="1" customFormat="1" ht="24" customHeight="1" spans="1:12">
      <c r="A15" s="37"/>
      <c r="B15" s="43"/>
      <c r="C15" s="28" t="s">
        <v>50</v>
      </c>
      <c r="D15" s="28" t="s">
        <v>500</v>
      </c>
      <c r="E15" s="41">
        <v>20</v>
      </c>
      <c r="F15" s="28" t="s">
        <v>59</v>
      </c>
      <c r="G15" s="28" t="s">
        <v>501</v>
      </c>
      <c r="H15" s="28" t="s">
        <v>183</v>
      </c>
      <c r="I15" s="44" t="s">
        <v>108</v>
      </c>
      <c r="J15" s="22" t="s">
        <v>108</v>
      </c>
      <c r="K15" s="41">
        <v>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490</v>
      </c>
      <c r="E16" s="41">
        <v>10</v>
      </c>
      <c r="F16" s="28" t="s">
        <v>48</v>
      </c>
      <c r="G16" s="28" t="s">
        <v>512</v>
      </c>
      <c r="H16" s="28" t="s">
        <v>54</v>
      </c>
      <c r="I16" s="41">
        <v>0</v>
      </c>
      <c r="J16" s="22" t="s">
        <v>108</v>
      </c>
      <c r="K16" s="41">
        <v>0</v>
      </c>
      <c r="L16" s="42"/>
    </row>
    <row r="17" s="1" customFormat="1" ht="30" customHeight="1" spans="1:12">
      <c r="A17" s="37"/>
      <c r="B17" s="34" t="s">
        <v>56</v>
      </c>
      <c r="C17" s="28" t="s">
        <v>57</v>
      </c>
      <c r="D17" s="57" t="s">
        <v>513</v>
      </c>
      <c r="E17" s="41">
        <v>15</v>
      </c>
      <c r="F17" s="28" t="s">
        <v>42</v>
      </c>
      <c r="G17" s="28" t="s">
        <v>192</v>
      </c>
      <c r="H17" s="28" t="s">
        <v>49</v>
      </c>
      <c r="I17" s="44">
        <v>0.03</v>
      </c>
      <c r="J17" s="22" t="s">
        <v>108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514</v>
      </c>
      <c r="E18" s="41">
        <v>15</v>
      </c>
      <c r="F18" s="28" t="s">
        <v>42</v>
      </c>
      <c r="G18" s="28" t="s">
        <v>164</v>
      </c>
      <c r="H18" s="28" t="s">
        <v>49</v>
      </c>
      <c r="I18" s="44">
        <v>0.02</v>
      </c>
      <c r="J18" s="22" t="s">
        <v>108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219</v>
      </c>
      <c r="H19" s="28" t="s">
        <v>49</v>
      </c>
      <c r="I19" s="44">
        <v>0.09</v>
      </c>
      <c r="J19" s="22" t="s">
        <v>108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 t="s">
        <v>501</v>
      </c>
      <c r="J20" s="46"/>
      <c r="K20" s="41">
        <v>0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K13+K14+K15+K16+K17+K18+K19+K20</f>
        <v>40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74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3" tint="0.6"/>
    <pageSetUpPr fitToPage="1"/>
  </sheetPr>
  <dimension ref="A1:L25"/>
  <sheetViews>
    <sheetView tabSelected="1" workbookViewId="0">
      <selection activeCell="O7" sqref="O7:P7"/>
    </sheetView>
  </sheetViews>
  <sheetFormatPr defaultColWidth="7.5" defaultRowHeight="15" customHeight="1"/>
  <cols>
    <col min="1" max="1" width="10.75" style="1" customWidth="1"/>
    <col min="2" max="2" width="11.625" style="5" customWidth="1"/>
    <col min="3" max="3" width="11.625" style="6" customWidth="1"/>
    <col min="4" max="4" width="15.875" style="6" customWidth="1"/>
    <col min="5" max="5" width="11.625" style="6" customWidth="1"/>
    <col min="6" max="6" width="7.375" style="6" customWidth="1"/>
    <col min="7" max="7" width="8.125" style="6" customWidth="1"/>
    <col min="8" max="8" width="11.75" style="6" customWidth="1"/>
    <col min="9" max="9" width="12.5" style="6" customWidth="1"/>
    <col min="10" max="10" width="9" style="6" customWidth="1"/>
    <col min="11" max="11" width="16.125" style="6" customWidth="1"/>
    <col min="12" max="12" width="10.75" style="1" customWidth="1"/>
    <col min="13" max="252" width="7.5" style="1"/>
    <col min="253" max="253" width="11.625" style="1" customWidth="1"/>
    <col min="254" max="254" width="10.875" style="1" customWidth="1"/>
    <col min="255" max="255" width="19.375" style="1" customWidth="1"/>
    <col min="256" max="259" width="8.375" style="1" customWidth="1"/>
    <col min="260" max="260" width="9.875" style="1" customWidth="1"/>
    <col min="261" max="261" width="9" style="1" customWidth="1"/>
    <col min="262" max="262" width="8" style="1" customWidth="1"/>
    <col min="263" max="263" width="8.125" style="1" customWidth="1"/>
    <col min="264" max="264" width="8.375" style="1" customWidth="1"/>
    <col min="265" max="265" width="7.875" style="1" customWidth="1"/>
    <col min="266" max="508" width="7.5" style="1"/>
    <col min="509" max="509" width="11.625" style="1" customWidth="1"/>
    <col min="510" max="510" width="10.875" style="1" customWidth="1"/>
    <col min="511" max="511" width="19.375" style="1" customWidth="1"/>
    <col min="512" max="515" width="8.375" style="1" customWidth="1"/>
    <col min="516" max="516" width="9.875" style="1" customWidth="1"/>
    <col min="517" max="517" width="9" style="1" customWidth="1"/>
    <col min="518" max="518" width="8" style="1" customWidth="1"/>
    <col min="519" max="519" width="8.125" style="1" customWidth="1"/>
    <col min="520" max="520" width="8.375" style="1" customWidth="1"/>
    <col min="521" max="521" width="7.875" style="1" customWidth="1"/>
    <col min="522" max="764" width="7.5" style="1"/>
    <col min="765" max="765" width="11.625" style="1" customWidth="1"/>
    <col min="766" max="766" width="10.875" style="1" customWidth="1"/>
    <col min="767" max="767" width="19.375" style="1" customWidth="1"/>
    <col min="768" max="771" width="8.375" style="1" customWidth="1"/>
    <col min="772" max="772" width="9.875" style="1" customWidth="1"/>
    <col min="773" max="773" width="9" style="1" customWidth="1"/>
    <col min="774" max="774" width="8" style="1" customWidth="1"/>
    <col min="775" max="775" width="8.125" style="1" customWidth="1"/>
    <col min="776" max="776" width="8.375" style="1" customWidth="1"/>
    <col min="777" max="777" width="7.875" style="1" customWidth="1"/>
    <col min="778" max="1020" width="7.5" style="1"/>
    <col min="1021" max="1021" width="11.625" style="1" customWidth="1"/>
    <col min="1022" max="1022" width="10.875" style="1" customWidth="1"/>
    <col min="1023" max="1023" width="19.375" style="1" customWidth="1"/>
    <col min="1024" max="1027" width="8.375" style="1" customWidth="1"/>
    <col min="1028" max="1028" width="9.875" style="1" customWidth="1"/>
    <col min="1029" max="1029" width="9" style="1" customWidth="1"/>
    <col min="1030" max="1030" width="8" style="1" customWidth="1"/>
    <col min="1031" max="1031" width="8.125" style="1" customWidth="1"/>
    <col min="1032" max="1032" width="8.375" style="1" customWidth="1"/>
    <col min="1033" max="1033" width="7.875" style="1" customWidth="1"/>
    <col min="1034" max="1276" width="7.5" style="1"/>
    <col min="1277" max="1277" width="11.625" style="1" customWidth="1"/>
    <col min="1278" max="1278" width="10.875" style="1" customWidth="1"/>
    <col min="1279" max="1279" width="19.375" style="1" customWidth="1"/>
    <col min="1280" max="1283" width="8.375" style="1" customWidth="1"/>
    <col min="1284" max="1284" width="9.875" style="1" customWidth="1"/>
    <col min="1285" max="1285" width="9" style="1" customWidth="1"/>
    <col min="1286" max="1286" width="8" style="1" customWidth="1"/>
    <col min="1287" max="1287" width="8.125" style="1" customWidth="1"/>
    <col min="1288" max="1288" width="8.375" style="1" customWidth="1"/>
    <col min="1289" max="1289" width="7.875" style="1" customWidth="1"/>
    <col min="1290" max="1532" width="7.5" style="1"/>
    <col min="1533" max="1533" width="11.625" style="1" customWidth="1"/>
    <col min="1534" max="1534" width="10.875" style="1" customWidth="1"/>
    <col min="1535" max="1535" width="19.375" style="1" customWidth="1"/>
    <col min="1536" max="1539" width="8.375" style="1" customWidth="1"/>
    <col min="1540" max="1540" width="9.875" style="1" customWidth="1"/>
    <col min="1541" max="1541" width="9" style="1" customWidth="1"/>
    <col min="1542" max="1542" width="8" style="1" customWidth="1"/>
    <col min="1543" max="1543" width="8.125" style="1" customWidth="1"/>
    <col min="1544" max="1544" width="8.375" style="1" customWidth="1"/>
    <col min="1545" max="1545" width="7.875" style="1" customWidth="1"/>
    <col min="1546" max="1788" width="7.5" style="1"/>
    <col min="1789" max="1789" width="11.625" style="1" customWidth="1"/>
    <col min="1790" max="1790" width="10.875" style="1" customWidth="1"/>
    <col min="1791" max="1791" width="19.375" style="1" customWidth="1"/>
    <col min="1792" max="1795" width="8.375" style="1" customWidth="1"/>
    <col min="1796" max="1796" width="9.875" style="1" customWidth="1"/>
    <col min="1797" max="1797" width="9" style="1" customWidth="1"/>
    <col min="1798" max="1798" width="8" style="1" customWidth="1"/>
    <col min="1799" max="1799" width="8.125" style="1" customWidth="1"/>
    <col min="1800" max="1800" width="8.375" style="1" customWidth="1"/>
    <col min="1801" max="1801" width="7.875" style="1" customWidth="1"/>
    <col min="1802" max="2044" width="7.5" style="1"/>
    <col min="2045" max="2045" width="11.625" style="1" customWidth="1"/>
    <col min="2046" max="2046" width="10.875" style="1" customWidth="1"/>
    <col min="2047" max="2047" width="19.375" style="1" customWidth="1"/>
    <col min="2048" max="2051" width="8.375" style="1" customWidth="1"/>
    <col min="2052" max="2052" width="9.875" style="1" customWidth="1"/>
    <col min="2053" max="2053" width="9" style="1" customWidth="1"/>
    <col min="2054" max="2054" width="8" style="1" customWidth="1"/>
    <col min="2055" max="2055" width="8.125" style="1" customWidth="1"/>
    <col min="2056" max="2056" width="8.375" style="1" customWidth="1"/>
    <col min="2057" max="2057" width="7.875" style="1" customWidth="1"/>
    <col min="2058" max="2300" width="7.5" style="1"/>
    <col min="2301" max="2301" width="11.625" style="1" customWidth="1"/>
    <col min="2302" max="2302" width="10.875" style="1" customWidth="1"/>
    <col min="2303" max="2303" width="19.375" style="1" customWidth="1"/>
    <col min="2304" max="2307" width="8.375" style="1" customWidth="1"/>
    <col min="2308" max="2308" width="9.875" style="1" customWidth="1"/>
    <col min="2309" max="2309" width="9" style="1" customWidth="1"/>
    <col min="2310" max="2310" width="8" style="1" customWidth="1"/>
    <col min="2311" max="2311" width="8.125" style="1" customWidth="1"/>
    <col min="2312" max="2312" width="8.375" style="1" customWidth="1"/>
    <col min="2313" max="2313" width="7.875" style="1" customWidth="1"/>
    <col min="2314" max="2556" width="7.5" style="1"/>
    <col min="2557" max="2557" width="11.625" style="1" customWidth="1"/>
    <col min="2558" max="2558" width="10.875" style="1" customWidth="1"/>
    <col min="2559" max="2559" width="19.375" style="1" customWidth="1"/>
    <col min="2560" max="2563" width="8.375" style="1" customWidth="1"/>
    <col min="2564" max="2564" width="9.875" style="1" customWidth="1"/>
    <col min="2565" max="2565" width="9" style="1" customWidth="1"/>
    <col min="2566" max="2566" width="8" style="1" customWidth="1"/>
    <col min="2567" max="2567" width="8.125" style="1" customWidth="1"/>
    <col min="2568" max="2568" width="8.375" style="1" customWidth="1"/>
    <col min="2569" max="2569" width="7.875" style="1" customWidth="1"/>
    <col min="2570" max="2812" width="7.5" style="1"/>
    <col min="2813" max="2813" width="11.625" style="1" customWidth="1"/>
    <col min="2814" max="2814" width="10.875" style="1" customWidth="1"/>
    <col min="2815" max="2815" width="19.375" style="1" customWidth="1"/>
    <col min="2816" max="2819" width="8.375" style="1" customWidth="1"/>
    <col min="2820" max="2820" width="9.875" style="1" customWidth="1"/>
    <col min="2821" max="2821" width="9" style="1" customWidth="1"/>
    <col min="2822" max="2822" width="8" style="1" customWidth="1"/>
    <col min="2823" max="2823" width="8.125" style="1" customWidth="1"/>
    <col min="2824" max="2824" width="8.375" style="1" customWidth="1"/>
    <col min="2825" max="2825" width="7.875" style="1" customWidth="1"/>
    <col min="2826" max="3068" width="7.5" style="1"/>
    <col min="3069" max="3069" width="11.625" style="1" customWidth="1"/>
    <col min="3070" max="3070" width="10.875" style="1" customWidth="1"/>
    <col min="3071" max="3071" width="19.375" style="1" customWidth="1"/>
    <col min="3072" max="3075" width="8.375" style="1" customWidth="1"/>
    <col min="3076" max="3076" width="9.875" style="1" customWidth="1"/>
    <col min="3077" max="3077" width="9" style="1" customWidth="1"/>
    <col min="3078" max="3078" width="8" style="1" customWidth="1"/>
    <col min="3079" max="3079" width="8.125" style="1" customWidth="1"/>
    <col min="3080" max="3080" width="8.375" style="1" customWidth="1"/>
    <col min="3081" max="3081" width="7.875" style="1" customWidth="1"/>
    <col min="3082" max="3324" width="7.5" style="1"/>
    <col min="3325" max="3325" width="11.625" style="1" customWidth="1"/>
    <col min="3326" max="3326" width="10.875" style="1" customWidth="1"/>
    <col min="3327" max="3327" width="19.375" style="1" customWidth="1"/>
    <col min="3328" max="3331" width="8.375" style="1" customWidth="1"/>
    <col min="3332" max="3332" width="9.875" style="1" customWidth="1"/>
    <col min="3333" max="3333" width="9" style="1" customWidth="1"/>
    <col min="3334" max="3334" width="8" style="1" customWidth="1"/>
    <col min="3335" max="3335" width="8.125" style="1" customWidth="1"/>
    <col min="3336" max="3336" width="8.375" style="1" customWidth="1"/>
    <col min="3337" max="3337" width="7.875" style="1" customWidth="1"/>
    <col min="3338" max="3580" width="7.5" style="1"/>
    <col min="3581" max="3581" width="11.625" style="1" customWidth="1"/>
    <col min="3582" max="3582" width="10.875" style="1" customWidth="1"/>
    <col min="3583" max="3583" width="19.375" style="1" customWidth="1"/>
    <col min="3584" max="3587" width="8.375" style="1" customWidth="1"/>
    <col min="3588" max="3588" width="9.875" style="1" customWidth="1"/>
    <col min="3589" max="3589" width="9" style="1" customWidth="1"/>
    <col min="3590" max="3590" width="8" style="1" customWidth="1"/>
    <col min="3591" max="3591" width="8.125" style="1" customWidth="1"/>
    <col min="3592" max="3592" width="8.375" style="1" customWidth="1"/>
    <col min="3593" max="3593" width="7.875" style="1" customWidth="1"/>
    <col min="3594" max="3836" width="7.5" style="1"/>
    <col min="3837" max="3837" width="11.625" style="1" customWidth="1"/>
    <col min="3838" max="3838" width="10.875" style="1" customWidth="1"/>
    <col min="3839" max="3839" width="19.375" style="1" customWidth="1"/>
    <col min="3840" max="3843" width="8.375" style="1" customWidth="1"/>
    <col min="3844" max="3844" width="9.875" style="1" customWidth="1"/>
    <col min="3845" max="3845" width="9" style="1" customWidth="1"/>
    <col min="3846" max="3846" width="8" style="1" customWidth="1"/>
    <col min="3847" max="3847" width="8.125" style="1" customWidth="1"/>
    <col min="3848" max="3848" width="8.375" style="1" customWidth="1"/>
    <col min="3849" max="3849" width="7.875" style="1" customWidth="1"/>
    <col min="3850" max="4092" width="7.5" style="1"/>
    <col min="4093" max="4093" width="11.625" style="1" customWidth="1"/>
    <col min="4094" max="4094" width="10.875" style="1" customWidth="1"/>
    <col min="4095" max="4095" width="19.375" style="1" customWidth="1"/>
    <col min="4096" max="4099" width="8.375" style="1" customWidth="1"/>
    <col min="4100" max="4100" width="9.875" style="1" customWidth="1"/>
    <col min="4101" max="4101" width="9" style="1" customWidth="1"/>
    <col min="4102" max="4102" width="8" style="1" customWidth="1"/>
    <col min="4103" max="4103" width="8.125" style="1" customWidth="1"/>
    <col min="4104" max="4104" width="8.375" style="1" customWidth="1"/>
    <col min="4105" max="4105" width="7.875" style="1" customWidth="1"/>
    <col min="4106" max="4348" width="7.5" style="1"/>
    <col min="4349" max="4349" width="11.625" style="1" customWidth="1"/>
    <col min="4350" max="4350" width="10.875" style="1" customWidth="1"/>
    <col min="4351" max="4351" width="19.375" style="1" customWidth="1"/>
    <col min="4352" max="4355" width="8.375" style="1" customWidth="1"/>
    <col min="4356" max="4356" width="9.875" style="1" customWidth="1"/>
    <col min="4357" max="4357" width="9" style="1" customWidth="1"/>
    <col min="4358" max="4358" width="8" style="1" customWidth="1"/>
    <col min="4359" max="4359" width="8.125" style="1" customWidth="1"/>
    <col min="4360" max="4360" width="8.375" style="1" customWidth="1"/>
    <col min="4361" max="4361" width="7.875" style="1" customWidth="1"/>
    <col min="4362" max="4604" width="7.5" style="1"/>
    <col min="4605" max="4605" width="11.625" style="1" customWidth="1"/>
    <col min="4606" max="4606" width="10.875" style="1" customWidth="1"/>
    <col min="4607" max="4607" width="19.375" style="1" customWidth="1"/>
    <col min="4608" max="4611" width="8.375" style="1" customWidth="1"/>
    <col min="4612" max="4612" width="9.875" style="1" customWidth="1"/>
    <col min="4613" max="4613" width="9" style="1" customWidth="1"/>
    <col min="4614" max="4614" width="8" style="1" customWidth="1"/>
    <col min="4615" max="4615" width="8.125" style="1" customWidth="1"/>
    <col min="4616" max="4616" width="8.375" style="1" customWidth="1"/>
    <col min="4617" max="4617" width="7.875" style="1" customWidth="1"/>
    <col min="4618" max="4860" width="7.5" style="1"/>
    <col min="4861" max="4861" width="11.625" style="1" customWidth="1"/>
    <col min="4862" max="4862" width="10.875" style="1" customWidth="1"/>
    <col min="4863" max="4863" width="19.375" style="1" customWidth="1"/>
    <col min="4864" max="4867" width="8.375" style="1" customWidth="1"/>
    <col min="4868" max="4868" width="9.875" style="1" customWidth="1"/>
    <col min="4869" max="4869" width="9" style="1" customWidth="1"/>
    <col min="4870" max="4870" width="8" style="1" customWidth="1"/>
    <col min="4871" max="4871" width="8.125" style="1" customWidth="1"/>
    <col min="4872" max="4872" width="8.375" style="1" customWidth="1"/>
    <col min="4873" max="4873" width="7.875" style="1" customWidth="1"/>
    <col min="4874" max="5116" width="7.5" style="1"/>
    <col min="5117" max="5117" width="11.625" style="1" customWidth="1"/>
    <col min="5118" max="5118" width="10.875" style="1" customWidth="1"/>
    <col min="5119" max="5119" width="19.375" style="1" customWidth="1"/>
    <col min="5120" max="5123" width="8.375" style="1" customWidth="1"/>
    <col min="5124" max="5124" width="9.875" style="1" customWidth="1"/>
    <col min="5125" max="5125" width="9" style="1" customWidth="1"/>
    <col min="5126" max="5126" width="8" style="1" customWidth="1"/>
    <col min="5127" max="5127" width="8.125" style="1" customWidth="1"/>
    <col min="5128" max="5128" width="8.375" style="1" customWidth="1"/>
    <col min="5129" max="5129" width="7.875" style="1" customWidth="1"/>
    <col min="5130" max="5372" width="7.5" style="1"/>
    <col min="5373" max="5373" width="11.625" style="1" customWidth="1"/>
    <col min="5374" max="5374" width="10.875" style="1" customWidth="1"/>
    <col min="5375" max="5375" width="19.375" style="1" customWidth="1"/>
    <col min="5376" max="5379" width="8.375" style="1" customWidth="1"/>
    <col min="5380" max="5380" width="9.875" style="1" customWidth="1"/>
    <col min="5381" max="5381" width="9" style="1" customWidth="1"/>
    <col min="5382" max="5382" width="8" style="1" customWidth="1"/>
    <col min="5383" max="5383" width="8.125" style="1" customWidth="1"/>
    <col min="5384" max="5384" width="8.375" style="1" customWidth="1"/>
    <col min="5385" max="5385" width="7.875" style="1" customWidth="1"/>
    <col min="5386" max="5628" width="7.5" style="1"/>
    <col min="5629" max="5629" width="11.625" style="1" customWidth="1"/>
    <col min="5630" max="5630" width="10.875" style="1" customWidth="1"/>
    <col min="5631" max="5631" width="19.375" style="1" customWidth="1"/>
    <col min="5632" max="5635" width="8.375" style="1" customWidth="1"/>
    <col min="5636" max="5636" width="9.875" style="1" customWidth="1"/>
    <col min="5637" max="5637" width="9" style="1" customWidth="1"/>
    <col min="5638" max="5638" width="8" style="1" customWidth="1"/>
    <col min="5639" max="5639" width="8.125" style="1" customWidth="1"/>
    <col min="5640" max="5640" width="8.375" style="1" customWidth="1"/>
    <col min="5641" max="5641" width="7.875" style="1" customWidth="1"/>
    <col min="5642" max="5884" width="7.5" style="1"/>
    <col min="5885" max="5885" width="11.625" style="1" customWidth="1"/>
    <col min="5886" max="5886" width="10.875" style="1" customWidth="1"/>
    <col min="5887" max="5887" width="19.375" style="1" customWidth="1"/>
    <col min="5888" max="5891" width="8.375" style="1" customWidth="1"/>
    <col min="5892" max="5892" width="9.875" style="1" customWidth="1"/>
    <col min="5893" max="5893" width="9" style="1" customWidth="1"/>
    <col min="5894" max="5894" width="8" style="1" customWidth="1"/>
    <col min="5895" max="5895" width="8.125" style="1" customWidth="1"/>
    <col min="5896" max="5896" width="8.375" style="1" customWidth="1"/>
    <col min="5897" max="5897" width="7.875" style="1" customWidth="1"/>
    <col min="5898" max="6140" width="7.5" style="1"/>
    <col min="6141" max="6141" width="11.625" style="1" customWidth="1"/>
    <col min="6142" max="6142" width="10.875" style="1" customWidth="1"/>
    <col min="6143" max="6143" width="19.375" style="1" customWidth="1"/>
    <col min="6144" max="6147" width="8.375" style="1" customWidth="1"/>
    <col min="6148" max="6148" width="9.875" style="1" customWidth="1"/>
    <col min="6149" max="6149" width="9" style="1" customWidth="1"/>
    <col min="6150" max="6150" width="8" style="1" customWidth="1"/>
    <col min="6151" max="6151" width="8.125" style="1" customWidth="1"/>
    <col min="6152" max="6152" width="8.375" style="1" customWidth="1"/>
    <col min="6153" max="6153" width="7.875" style="1" customWidth="1"/>
    <col min="6154" max="6396" width="7.5" style="1"/>
    <col min="6397" max="6397" width="11.625" style="1" customWidth="1"/>
    <col min="6398" max="6398" width="10.875" style="1" customWidth="1"/>
    <col min="6399" max="6399" width="19.375" style="1" customWidth="1"/>
    <col min="6400" max="6403" width="8.375" style="1" customWidth="1"/>
    <col min="6404" max="6404" width="9.875" style="1" customWidth="1"/>
    <col min="6405" max="6405" width="9" style="1" customWidth="1"/>
    <col min="6406" max="6406" width="8" style="1" customWidth="1"/>
    <col min="6407" max="6407" width="8.125" style="1" customWidth="1"/>
    <col min="6408" max="6408" width="8.375" style="1" customWidth="1"/>
    <col min="6409" max="6409" width="7.875" style="1" customWidth="1"/>
    <col min="6410" max="6652" width="7.5" style="1"/>
    <col min="6653" max="6653" width="11.625" style="1" customWidth="1"/>
    <col min="6654" max="6654" width="10.875" style="1" customWidth="1"/>
    <col min="6655" max="6655" width="19.375" style="1" customWidth="1"/>
    <col min="6656" max="6659" width="8.375" style="1" customWidth="1"/>
    <col min="6660" max="6660" width="9.875" style="1" customWidth="1"/>
    <col min="6661" max="6661" width="9" style="1" customWidth="1"/>
    <col min="6662" max="6662" width="8" style="1" customWidth="1"/>
    <col min="6663" max="6663" width="8.125" style="1" customWidth="1"/>
    <col min="6664" max="6664" width="8.375" style="1" customWidth="1"/>
    <col min="6665" max="6665" width="7.875" style="1" customWidth="1"/>
    <col min="6666" max="6908" width="7.5" style="1"/>
    <col min="6909" max="6909" width="11.625" style="1" customWidth="1"/>
    <col min="6910" max="6910" width="10.875" style="1" customWidth="1"/>
    <col min="6911" max="6911" width="19.375" style="1" customWidth="1"/>
    <col min="6912" max="6915" width="8.375" style="1" customWidth="1"/>
    <col min="6916" max="6916" width="9.875" style="1" customWidth="1"/>
    <col min="6917" max="6917" width="9" style="1" customWidth="1"/>
    <col min="6918" max="6918" width="8" style="1" customWidth="1"/>
    <col min="6919" max="6919" width="8.125" style="1" customWidth="1"/>
    <col min="6920" max="6920" width="8.375" style="1" customWidth="1"/>
    <col min="6921" max="6921" width="7.875" style="1" customWidth="1"/>
    <col min="6922" max="7164" width="7.5" style="1"/>
    <col min="7165" max="7165" width="11.625" style="1" customWidth="1"/>
    <col min="7166" max="7166" width="10.875" style="1" customWidth="1"/>
    <col min="7167" max="7167" width="19.375" style="1" customWidth="1"/>
    <col min="7168" max="7171" width="8.375" style="1" customWidth="1"/>
    <col min="7172" max="7172" width="9.875" style="1" customWidth="1"/>
    <col min="7173" max="7173" width="9" style="1" customWidth="1"/>
    <col min="7174" max="7174" width="8" style="1" customWidth="1"/>
    <col min="7175" max="7175" width="8.125" style="1" customWidth="1"/>
    <col min="7176" max="7176" width="8.375" style="1" customWidth="1"/>
    <col min="7177" max="7177" width="7.875" style="1" customWidth="1"/>
    <col min="7178" max="7420" width="7.5" style="1"/>
    <col min="7421" max="7421" width="11.625" style="1" customWidth="1"/>
    <col min="7422" max="7422" width="10.875" style="1" customWidth="1"/>
    <col min="7423" max="7423" width="19.375" style="1" customWidth="1"/>
    <col min="7424" max="7427" width="8.375" style="1" customWidth="1"/>
    <col min="7428" max="7428" width="9.875" style="1" customWidth="1"/>
    <col min="7429" max="7429" width="9" style="1" customWidth="1"/>
    <col min="7430" max="7430" width="8" style="1" customWidth="1"/>
    <col min="7431" max="7431" width="8.125" style="1" customWidth="1"/>
    <col min="7432" max="7432" width="8.375" style="1" customWidth="1"/>
    <col min="7433" max="7433" width="7.875" style="1" customWidth="1"/>
    <col min="7434" max="7676" width="7.5" style="1"/>
    <col min="7677" max="7677" width="11.625" style="1" customWidth="1"/>
    <col min="7678" max="7678" width="10.875" style="1" customWidth="1"/>
    <col min="7679" max="7679" width="19.375" style="1" customWidth="1"/>
    <col min="7680" max="7683" width="8.375" style="1" customWidth="1"/>
    <col min="7684" max="7684" width="9.875" style="1" customWidth="1"/>
    <col min="7685" max="7685" width="9" style="1" customWidth="1"/>
    <col min="7686" max="7686" width="8" style="1" customWidth="1"/>
    <col min="7687" max="7687" width="8.125" style="1" customWidth="1"/>
    <col min="7688" max="7688" width="8.375" style="1" customWidth="1"/>
    <col min="7689" max="7689" width="7.875" style="1" customWidth="1"/>
    <col min="7690" max="7932" width="7.5" style="1"/>
    <col min="7933" max="7933" width="11.625" style="1" customWidth="1"/>
    <col min="7934" max="7934" width="10.875" style="1" customWidth="1"/>
    <col min="7935" max="7935" width="19.375" style="1" customWidth="1"/>
    <col min="7936" max="7939" width="8.375" style="1" customWidth="1"/>
    <col min="7940" max="7940" width="9.875" style="1" customWidth="1"/>
    <col min="7941" max="7941" width="9" style="1" customWidth="1"/>
    <col min="7942" max="7942" width="8" style="1" customWidth="1"/>
    <col min="7943" max="7943" width="8.125" style="1" customWidth="1"/>
    <col min="7944" max="7944" width="8.375" style="1" customWidth="1"/>
    <col min="7945" max="7945" width="7.875" style="1" customWidth="1"/>
    <col min="7946" max="8188" width="7.5" style="1"/>
    <col min="8189" max="8189" width="11.625" style="1" customWidth="1"/>
    <col min="8190" max="8190" width="10.875" style="1" customWidth="1"/>
    <col min="8191" max="8191" width="19.375" style="1" customWidth="1"/>
    <col min="8192" max="8195" width="8.375" style="1" customWidth="1"/>
    <col min="8196" max="8196" width="9.875" style="1" customWidth="1"/>
    <col min="8197" max="8197" width="9" style="1" customWidth="1"/>
    <col min="8198" max="8198" width="8" style="1" customWidth="1"/>
    <col min="8199" max="8199" width="8.125" style="1" customWidth="1"/>
    <col min="8200" max="8200" width="8.375" style="1" customWidth="1"/>
    <col min="8201" max="8201" width="7.875" style="1" customWidth="1"/>
    <col min="8202" max="8444" width="7.5" style="1"/>
    <col min="8445" max="8445" width="11.625" style="1" customWidth="1"/>
    <col min="8446" max="8446" width="10.875" style="1" customWidth="1"/>
    <col min="8447" max="8447" width="19.375" style="1" customWidth="1"/>
    <col min="8448" max="8451" width="8.375" style="1" customWidth="1"/>
    <col min="8452" max="8452" width="9.875" style="1" customWidth="1"/>
    <col min="8453" max="8453" width="9" style="1" customWidth="1"/>
    <col min="8454" max="8454" width="8" style="1" customWidth="1"/>
    <col min="8455" max="8455" width="8.125" style="1" customWidth="1"/>
    <col min="8456" max="8456" width="8.375" style="1" customWidth="1"/>
    <col min="8457" max="8457" width="7.875" style="1" customWidth="1"/>
    <col min="8458" max="8700" width="7.5" style="1"/>
    <col min="8701" max="8701" width="11.625" style="1" customWidth="1"/>
    <col min="8702" max="8702" width="10.875" style="1" customWidth="1"/>
    <col min="8703" max="8703" width="19.375" style="1" customWidth="1"/>
    <col min="8704" max="8707" width="8.375" style="1" customWidth="1"/>
    <col min="8708" max="8708" width="9.875" style="1" customWidth="1"/>
    <col min="8709" max="8709" width="9" style="1" customWidth="1"/>
    <col min="8710" max="8710" width="8" style="1" customWidth="1"/>
    <col min="8711" max="8711" width="8.125" style="1" customWidth="1"/>
    <col min="8712" max="8712" width="8.375" style="1" customWidth="1"/>
    <col min="8713" max="8713" width="7.875" style="1" customWidth="1"/>
    <col min="8714" max="8956" width="7.5" style="1"/>
    <col min="8957" max="8957" width="11.625" style="1" customWidth="1"/>
    <col min="8958" max="8958" width="10.875" style="1" customWidth="1"/>
    <col min="8959" max="8959" width="19.375" style="1" customWidth="1"/>
    <col min="8960" max="8963" width="8.375" style="1" customWidth="1"/>
    <col min="8964" max="8964" width="9.875" style="1" customWidth="1"/>
    <col min="8965" max="8965" width="9" style="1" customWidth="1"/>
    <col min="8966" max="8966" width="8" style="1" customWidth="1"/>
    <col min="8967" max="8967" width="8.125" style="1" customWidth="1"/>
    <col min="8968" max="8968" width="8.375" style="1" customWidth="1"/>
    <col min="8969" max="8969" width="7.875" style="1" customWidth="1"/>
    <col min="8970" max="9212" width="7.5" style="1"/>
    <col min="9213" max="9213" width="11.625" style="1" customWidth="1"/>
    <col min="9214" max="9214" width="10.875" style="1" customWidth="1"/>
    <col min="9215" max="9215" width="19.375" style="1" customWidth="1"/>
    <col min="9216" max="9219" width="8.375" style="1" customWidth="1"/>
    <col min="9220" max="9220" width="9.875" style="1" customWidth="1"/>
    <col min="9221" max="9221" width="9" style="1" customWidth="1"/>
    <col min="9222" max="9222" width="8" style="1" customWidth="1"/>
    <col min="9223" max="9223" width="8.125" style="1" customWidth="1"/>
    <col min="9224" max="9224" width="8.375" style="1" customWidth="1"/>
    <col min="9225" max="9225" width="7.875" style="1" customWidth="1"/>
    <col min="9226" max="9468" width="7.5" style="1"/>
    <col min="9469" max="9469" width="11.625" style="1" customWidth="1"/>
    <col min="9470" max="9470" width="10.875" style="1" customWidth="1"/>
    <col min="9471" max="9471" width="19.375" style="1" customWidth="1"/>
    <col min="9472" max="9475" width="8.375" style="1" customWidth="1"/>
    <col min="9476" max="9476" width="9.875" style="1" customWidth="1"/>
    <col min="9477" max="9477" width="9" style="1" customWidth="1"/>
    <col min="9478" max="9478" width="8" style="1" customWidth="1"/>
    <col min="9479" max="9479" width="8.125" style="1" customWidth="1"/>
    <col min="9480" max="9480" width="8.375" style="1" customWidth="1"/>
    <col min="9481" max="9481" width="7.875" style="1" customWidth="1"/>
    <col min="9482" max="9724" width="7.5" style="1"/>
    <col min="9725" max="9725" width="11.625" style="1" customWidth="1"/>
    <col min="9726" max="9726" width="10.875" style="1" customWidth="1"/>
    <col min="9727" max="9727" width="19.375" style="1" customWidth="1"/>
    <col min="9728" max="9731" width="8.375" style="1" customWidth="1"/>
    <col min="9732" max="9732" width="9.875" style="1" customWidth="1"/>
    <col min="9733" max="9733" width="9" style="1" customWidth="1"/>
    <col min="9734" max="9734" width="8" style="1" customWidth="1"/>
    <col min="9735" max="9735" width="8.125" style="1" customWidth="1"/>
    <col min="9736" max="9736" width="8.375" style="1" customWidth="1"/>
    <col min="9737" max="9737" width="7.875" style="1" customWidth="1"/>
    <col min="9738" max="9980" width="7.5" style="1"/>
    <col min="9981" max="9981" width="11.625" style="1" customWidth="1"/>
    <col min="9982" max="9982" width="10.875" style="1" customWidth="1"/>
    <col min="9983" max="9983" width="19.375" style="1" customWidth="1"/>
    <col min="9984" max="9987" width="8.375" style="1" customWidth="1"/>
    <col min="9988" max="9988" width="9.875" style="1" customWidth="1"/>
    <col min="9989" max="9989" width="9" style="1" customWidth="1"/>
    <col min="9990" max="9990" width="8" style="1" customWidth="1"/>
    <col min="9991" max="9991" width="8.125" style="1" customWidth="1"/>
    <col min="9992" max="9992" width="8.375" style="1" customWidth="1"/>
    <col min="9993" max="9993" width="7.875" style="1" customWidth="1"/>
    <col min="9994" max="10236" width="7.5" style="1"/>
    <col min="10237" max="10237" width="11.625" style="1" customWidth="1"/>
    <col min="10238" max="10238" width="10.875" style="1" customWidth="1"/>
    <col min="10239" max="10239" width="19.375" style="1" customWidth="1"/>
    <col min="10240" max="10243" width="8.375" style="1" customWidth="1"/>
    <col min="10244" max="10244" width="9.875" style="1" customWidth="1"/>
    <col min="10245" max="10245" width="9" style="1" customWidth="1"/>
    <col min="10246" max="10246" width="8" style="1" customWidth="1"/>
    <col min="10247" max="10247" width="8.125" style="1" customWidth="1"/>
    <col min="10248" max="10248" width="8.375" style="1" customWidth="1"/>
    <col min="10249" max="10249" width="7.875" style="1" customWidth="1"/>
    <col min="10250" max="10492" width="7.5" style="1"/>
    <col min="10493" max="10493" width="11.625" style="1" customWidth="1"/>
    <col min="10494" max="10494" width="10.875" style="1" customWidth="1"/>
    <col min="10495" max="10495" width="19.375" style="1" customWidth="1"/>
    <col min="10496" max="10499" width="8.375" style="1" customWidth="1"/>
    <col min="10500" max="10500" width="9.875" style="1" customWidth="1"/>
    <col min="10501" max="10501" width="9" style="1" customWidth="1"/>
    <col min="10502" max="10502" width="8" style="1" customWidth="1"/>
    <col min="10503" max="10503" width="8.125" style="1" customWidth="1"/>
    <col min="10504" max="10504" width="8.375" style="1" customWidth="1"/>
    <col min="10505" max="10505" width="7.875" style="1" customWidth="1"/>
    <col min="10506" max="10748" width="7.5" style="1"/>
    <col min="10749" max="10749" width="11.625" style="1" customWidth="1"/>
    <col min="10750" max="10750" width="10.875" style="1" customWidth="1"/>
    <col min="10751" max="10751" width="19.375" style="1" customWidth="1"/>
    <col min="10752" max="10755" width="8.375" style="1" customWidth="1"/>
    <col min="10756" max="10756" width="9.875" style="1" customWidth="1"/>
    <col min="10757" max="10757" width="9" style="1" customWidth="1"/>
    <col min="10758" max="10758" width="8" style="1" customWidth="1"/>
    <col min="10759" max="10759" width="8.125" style="1" customWidth="1"/>
    <col min="10760" max="10760" width="8.375" style="1" customWidth="1"/>
    <col min="10761" max="10761" width="7.875" style="1" customWidth="1"/>
    <col min="10762" max="11004" width="7.5" style="1"/>
    <col min="11005" max="11005" width="11.625" style="1" customWidth="1"/>
    <col min="11006" max="11006" width="10.875" style="1" customWidth="1"/>
    <col min="11007" max="11007" width="19.375" style="1" customWidth="1"/>
    <col min="11008" max="11011" width="8.375" style="1" customWidth="1"/>
    <col min="11012" max="11012" width="9.875" style="1" customWidth="1"/>
    <col min="11013" max="11013" width="9" style="1" customWidth="1"/>
    <col min="11014" max="11014" width="8" style="1" customWidth="1"/>
    <col min="11015" max="11015" width="8.125" style="1" customWidth="1"/>
    <col min="11016" max="11016" width="8.375" style="1" customWidth="1"/>
    <col min="11017" max="11017" width="7.875" style="1" customWidth="1"/>
    <col min="11018" max="11260" width="7.5" style="1"/>
    <col min="11261" max="11261" width="11.625" style="1" customWidth="1"/>
    <col min="11262" max="11262" width="10.875" style="1" customWidth="1"/>
    <col min="11263" max="11263" width="19.375" style="1" customWidth="1"/>
    <col min="11264" max="11267" width="8.375" style="1" customWidth="1"/>
    <col min="11268" max="11268" width="9.875" style="1" customWidth="1"/>
    <col min="11269" max="11269" width="9" style="1" customWidth="1"/>
    <col min="11270" max="11270" width="8" style="1" customWidth="1"/>
    <col min="11271" max="11271" width="8.125" style="1" customWidth="1"/>
    <col min="11272" max="11272" width="8.375" style="1" customWidth="1"/>
    <col min="11273" max="11273" width="7.875" style="1" customWidth="1"/>
    <col min="11274" max="11516" width="7.5" style="1"/>
    <col min="11517" max="11517" width="11.625" style="1" customWidth="1"/>
    <col min="11518" max="11518" width="10.875" style="1" customWidth="1"/>
    <col min="11519" max="11519" width="19.375" style="1" customWidth="1"/>
    <col min="11520" max="11523" width="8.375" style="1" customWidth="1"/>
    <col min="11524" max="11524" width="9.875" style="1" customWidth="1"/>
    <col min="11525" max="11525" width="9" style="1" customWidth="1"/>
    <col min="11526" max="11526" width="8" style="1" customWidth="1"/>
    <col min="11527" max="11527" width="8.125" style="1" customWidth="1"/>
    <col min="11528" max="11528" width="8.375" style="1" customWidth="1"/>
    <col min="11529" max="11529" width="7.875" style="1" customWidth="1"/>
    <col min="11530" max="11772" width="7.5" style="1"/>
    <col min="11773" max="11773" width="11.625" style="1" customWidth="1"/>
    <col min="11774" max="11774" width="10.875" style="1" customWidth="1"/>
    <col min="11775" max="11775" width="19.375" style="1" customWidth="1"/>
    <col min="11776" max="11779" width="8.375" style="1" customWidth="1"/>
    <col min="11780" max="11780" width="9.875" style="1" customWidth="1"/>
    <col min="11781" max="11781" width="9" style="1" customWidth="1"/>
    <col min="11782" max="11782" width="8" style="1" customWidth="1"/>
    <col min="11783" max="11783" width="8.125" style="1" customWidth="1"/>
    <col min="11784" max="11784" width="8.375" style="1" customWidth="1"/>
    <col min="11785" max="11785" width="7.875" style="1" customWidth="1"/>
    <col min="11786" max="12028" width="7.5" style="1"/>
    <col min="12029" max="12029" width="11.625" style="1" customWidth="1"/>
    <col min="12030" max="12030" width="10.875" style="1" customWidth="1"/>
    <col min="12031" max="12031" width="19.375" style="1" customWidth="1"/>
    <col min="12032" max="12035" width="8.375" style="1" customWidth="1"/>
    <col min="12036" max="12036" width="9.875" style="1" customWidth="1"/>
    <col min="12037" max="12037" width="9" style="1" customWidth="1"/>
    <col min="12038" max="12038" width="8" style="1" customWidth="1"/>
    <col min="12039" max="12039" width="8.125" style="1" customWidth="1"/>
    <col min="12040" max="12040" width="8.375" style="1" customWidth="1"/>
    <col min="12041" max="12041" width="7.875" style="1" customWidth="1"/>
    <col min="12042" max="12284" width="7.5" style="1"/>
    <col min="12285" max="12285" width="11.625" style="1" customWidth="1"/>
    <col min="12286" max="12286" width="10.875" style="1" customWidth="1"/>
    <col min="12287" max="12287" width="19.375" style="1" customWidth="1"/>
    <col min="12288" max="12291" width="8.375" style="1" customWidth="1"/>
    <col min="12292" max="12292" width="9.875" style="1" customWidth="1"/>
    <col min="12293" max="12293" width="9" style="1" customWidth="1"/>
    <col min="12294" max="12294" width="8" style="1" customWidth="1"/>
    <col min="12295" max="12295" width="8.125" style="1" customWidth="1"/>
    <col min="12296" max="12296" width="8.375" style="1" customWidth="1"/>
    <col min="12297" max="12297" width="7.875" style="1" customWidth="1"/>
    <col min="12298" max="12540" width="7.5" style="1"/>
    <col min="12541" max="12541" width="11.625" style="1" customWidth="1"/>
    <col min="12542" max="12542" width="10.875" style="1" customWidth="1"/>
    <col min="12543" max="12543" width="19.375" style="1" customWidth="1"/>
    <col min="12544" max="12547" width="8.375" style="1" customWidth="1"/>
    <col min="12548" max="12548" width="9.875" style="1" customWidth="1"/>
    <col min="12549" max="12549" width="9" style="1" customWidth="1"/>
    <col min="12550" max="12550" width="8" style="1" customWidth="1"/>
    <col min="12551" max="12551" width="8.125" style="1" customWidth="1"/>
    <col min="12552" max="12552" width="8.375" style="1" customWidth="1"/>
    <col min="12553" max="12553" width="7.875" style="1" customWidth="1"/>
    <col min="12554" max="12796" width="7.5" style="1"/>
    <col min="12797" max="12797" width="11.625" style="1" customWidth="1"/>
    <col min="12798" max="12798" width="10.875" style="1" customWidth="1"/>
    <col min="12799" max="12799" width="19.375" style="1" customWidth="1"/>
    <col min="12800" max="12803" width="8.375" style="1" customWidth="1"/>
    <col min="12804" max="12804" width="9.875" style="1" customWidth="1"/>
    <col min="12805" max="12805" width="9" style="1" customWidth="1"/>
    <col min="12806" max="12806" width="8" style="1" customWidth="1"/>
    <col min="12807" max="12807" width="8.125" style="1" customWidth="1"/>
    <col min="12808" max="12808" width="8.375" style="1" customWidth="1"/>
    <col min="12809" max="12809" width="7.875" style="1" customWidth="1"/>
    <col min="12810" max="13052" width="7.5" style="1"/>
    <col min="13053" max="13053" width="11.625" style="1" customWidth="1"/>
    <col min="13054" max="13054" width="10.875" style="1" customWidth="1"/>
    <col min="13055" max="13055" width="19.375" style="1" customWidth="1"/>
    <col min="13056" max="13059" width="8.375" style="1" customWidth="1"/>
    <col min="13060" max="13060" width="9.875" style="1" customWidth="1"/>
    <col min="13061" max="13061" width="9" style="1" customWidth="1"/>
    <col min="13062" max="13062" width="8" style="1" customWidth="1"/>
    <col min="13063" max="13063" width="8.125" style="1" customWidth="1"/>
    <col min="13064" max="13064" width="8.375" style="1" customWidth="1"/>
    <col min="13065" max="13065" width="7.875" style="1" customWidth="1"/>
    <col min="13066" max="13308" width="7.5" style="1"/>
    <col min="13309" max="13309" width="11.625" style="1" customWidth="1"/>
    <col min="13310" max="13310" width="10.875" style="1" customWidth="1"/>
    <col min="13311" max="13311" width="19.375" style="1" customWidth="1"/>
    <col min="13312" max="13315" width="8.375" style="1" customWidth="1"/>
    <col min="13316" max="13316" width="9.875" style="1" customWidth="1"/>
    <col min="13317" max="13317" width="9" style="1" customWidth="1"/>
    <col min="13318" max="13318" width="8" style="1" customWidth="1"/>
    <col min="13319" max="13319" width="8.125" style="1" customWidth="1"/>
    <col min="13320" max="13320" width="8.375" style="1" customWidth="1"/>
    <col min="13321" max="13321" width="7.875" style="1" customWidth="1"/>
    <col min="13322" max="13564" width="7.5" style="1"/>
    <col min="13565" max="13565" width="11.625" style="1" customWidth="1"/>
    <col min="13566" max="13566" width="10.875" style="1" customWidth="1"/>
    <col min="13567" max="13567" width="19.375" style="1" customWidth="1"/>
    <col min="13568" max="13571" width="8.375" style="1" customWidth="1"/>
    <col min="13572" max="13572" width="9.875" style="1" customWidth="1"/>
    <col min="13573" max="13573" width="9" style="1" customWidth="1"/>
    <col min="13574" max="13574" width="8" style="1" customWidth="1"/>
    <col min="13575" max="13575" width="8.125" style="1" customWidth="1"/>
    <col min="13576" max="13576" width="8.375" style="1" customWidth="1"/>
    <col min="13577" max="13577" width="7.875" style="1" customWidth="1"/>
    <col min="13578" max="13820" width="7.5" style="1"/>
    <col min="13821" max="13821" width="11.625" style="1" customWidth="1"/>
    <col min="13822" max="13822" width="10.875" style="1" customWidth="1"/>
    <col min="13823" max="13823" width="19.375" style="1" customWidth="1"/>
    <col min="13824" max="13827" width="8.375" style="1" customWidth="1"/>
    <col min="13828" max="13828" width="9.875" style="1" customWidth="1"/>
    <col min="13829" max="13829" width="9" style="1" customWidth="1"/>
    <col min="13830" max="13830" width="8" style="1" customWidth="1"/>
    <col min="13831" max="13831" width="8.125" style="1" customWidth="1"/>
    <col min="13832" max="13832" width="8.375" style="1" customWidth="1"/>
    <col min="13833" max="13833" width="7.875" style="1" customWidth="1"/>
    <col min="13834" max="14076" width="7.5" style="1"/>
    <col min="14077" max="14077" width="11.625" style="1" customWidth="1"/>
    <col min="14078" max="14078" width="10.875" style="1" customWidth="1"/>
    <col min="14079" max="14079" width="19.375" style="1" customWidth="1"/>
    <col min="14080" max="14083" width="8.375" style="1" customWidth="1"/>
    <col min="14084" max="14084" width="9.875" style="1" customWidth="1"/>
    <col min="14085" max="14085" width="9" style="1" customWidth="1"/>
    <col min="14086" max="14086" width="8" style="1" customWidth="1"/>
    <col min="14087" max="14087" width="8.125" style="1" customWidth="1"/>
    <col min="14088" max="14088" width="8.375" style="1" customWidth="1"/>
    <col min="14089" max="14089" width="7.875" style="1" customWidth="1"/>
    <col min="14090" max="14332" width="7.5" style="1"/>
    <col min="14333" max="14333" width="11.625" style="1" customWidth="1"/>
    <col min="14334" max="14334" width="10.875" style="1" customWidth="1"/>
    <col min="14335" max="14335" width="19.375" style="1" customWidth="1"/>
    <col min="14336" max="14339" width="8.375" style="1" customWidth="1"/>
    <col min="14340" max="14340" width="9.875" style="1" customWidth="1"/>
    <col min="14341" max="14341" width="9" style="1" customWidth="1"/>
    <col min="14342" max="14342" width="8" style="1" customWidth="1"/>
    <col min="14343" max="14343" width="8.125" style="1" customWidth="1"/>
    <col min="14344" max="14344" width="8.375" style="1" customWidth="1"/>
    <col min="14345" max="14345" width="7.875" style="1" customWidth="1"/>
    <col min="14346" max="14588" width="7.5" style="1"/>
    <col min="14589" max="14589" width="11.625" style="1" customWidth="1"/>
    <col min="14590" max="14590" width="10.875" style="1" customWidth="1"/>
    <col min="14591" max="14591" width="19.375" style="1" customWidth="1"/>
    <col min="14592" max="14595" width="8.375" style="1" customWidth="1"/>
    <col min="14596" max="14596" width="9.875" style="1" customWidth="1"/>
    <col min="14597" max="14597" width="9" style="1" customWidth="1"/>
    <col min="14598" max="14598" width="8" style="1" customWidth="1"/>
    <col min="14599" max="14599" width="8.125" style="1" customWidth="1"/>
    <col min="14600" max="14600" width="8.375" style="1" customWidth="1"/>
    <col min="14601" max="14601" width="7.875" style="1" customWidth="1"/>
    <col min="14602" max="14844" width="7.5" style="1"/>
    <col min="14845" max="14845" width="11.625" style="1" customWidth="1"/>
    <col min="14846" max="14846" width="10.875" style="1" customWidth="1"/>
    <col min="14847" max="14847" width="19.375" style="1" customWidth="1"/>
    <col min="14848" max="14851" width="8.375" style="1" customWidth="1"/>
    <col min="14852" max="14852" width="9.875" style="1" customWidth="1"/>
    <col min="14853" max="14853" width="9" style="1" customWidth="1"/>
    <col min="14854" max="14854" width="8" style="1" customWidth="1"/>
    <col min="14855" max="14855" width="8.125" style="1" customWidth="1"/>
    <col min="14856" max="14856" width="8.375" style="1" customWidth="1"/>
    <col min="14857" max="14857" width="7.875" style="1" customWidth="1"/>
    <col min="14858" max="15100" width="7.5" style="1"/>
    <col min="15101" max="15101" width="11.625" style="1" customWidth="1"/>
    <col min="15102" max="15102" width="10.875" style="1" customWidth="1"/>
    <col min="15103" max="15103" width="19.375" style="1" customWidth="1"/>
    <col min="15104" max="15107" width="8.375" style="1" customWidth="1"/>
    <col min="15108" max="15108" width="9.875" style="1" customWidth="1"/>
    <col min="15109" max="15109" width="9" style="1" customWidth="1"/>
    <col min="15110" max="15110" width="8" style="1" customWidth="1"/>
    <col min="15111" max="15111" width="8.125" style="1" customWidth="1"/>
    <col min="15112" max="15112" width="8.375" style="1" customWidth="1"/>
    <col min="15113" max="15113" width="7.875" style="1" customWidth="1"/>
    <col min="15114" max="15356" width="7.5" style="1"/>
    <col min="15357" max="15357" width="11.625" style="1" customWidth="1"/>
    <col min="15358" max="15358" width="10.875" style="1" customWidth="1"/>
    <col min="15359" max="15359" width="19.375" style="1" customWidth="1"/>
    <col min="15360" max="15363" width="8.375" style="1" customWidth="1"/>
    <col min="15364" max="15364" width="9.875" style="1" customWidth="1"/>
    <col min="15365" max="15365" width="9" style="1" customWidth="1"/>
    <col min="15366" max="15366" width="8" style="1" customWidth="1"/>
    <col min="15367" max="15367" width="8.125" style="1" customWidth="1"/>
    <col min="15368" max="15368" width="8.375" style="1" customWidth="1"/>
    <col min="15369" max="15369" width="7.875" style="1" customWidth="1"/>
    <col min="15370" max="15612" width="7.5" style="1"/>
    <col min="15613" max="15613" width="11.625" style="1" customWidth="1"/>
    <col min="15614" max="15614" width="10.875" style="1" customWidth="1"/>
    <col min="15615" max="15615" width="19.375" style="1" customWidth="1"/>
    <col min="15616" max="15619" width="8.375" style="1" customWidth="1"/>
    <col min="15620" max="15620" width="9.875" style="1" customWidth="1"/>
    <col min="15621" max="15621" width="9" style="1" customWidth="1"/>
    <col min="15622" max="15622" width="8" style="1" customWidth="1"/>
    <col min="15623" max="15623" width="8.125" style="1" customWidth="1"/>
    <col min="15624" max="15624" width="8.375" style="1" customWidth="1"/>
    <col min="15625" max="15625" width="7.875" style="1" customWidth="1"/>
    <col min="15626" max="15868" width="7.5" style="1"/>
    <col min="15869" max="15869" width="11.625" style="1" customWidth="1"/>
    <col min="15870" max="15870" width="10.875" style="1" customWidth="1"/>
    <col min="15871" max="15871" width="19.375" style="1" customWidth="1"/>
    <col min="15872" max="15875" width="8.375" style="1" customWidth="1"/>
    <col min="15876" max="15876" width="9.875" style="1" customWidth="1"/>
    <col min="15877" max="15877" width="9" style="1" customWidth="1"/>
    <col min="15878" max="15878" width="8" style="1" customWidth="1"/>
    <col min="15879" max="15879" width="8.125" style="1" customWidth="1"/>
    <col min="15880" max="15880" width="8.375" style="1" customWidth="1"/>
    <col min="15881" max="15881" width="7.875" style="1" customWidth="1"/>
    <col min="15882" max="16124" width="7.5" style="1"/>
    <col min="16125" max="16125" width="11.625" style="1" customWidth="1"/>
    <col min="16126" max="16126" width="10.875" style="1" customWidth="1"/>
    <col min="16127" max="16127" width="19.375" style="1" customWidth="1"/>
    <col min="16128" max="16131" width="8.375" style="1" customWidth="1"/>
    <col min="16132" max="16132" width="9.875" style="1" customWidth="1"/>
    <col min="16133" max="16133" width="9" style="1" customWidth="1"/>
    <col min="16134" max="16134" width="8" style="1" customWidth="1"/>
    <col min="16135" max="16135" width="8.125" style="1" customWidth="1"/>
    <col min="16136" max="16136" width="8.375" style="1" customWidth="1"/>
    <col min="16137" max="16137" width="7.875" style="1" customWidth="1"/>
    <col min="16138" max="16384" width="7.5" style="1"/>
  </cols>
  <sheetData>
    <row r="1" s="1" customFormat="1" ht="21.75" customHeight="1" spans="1:12">
      <c r="A1" s="7" t="s">
        <v>494</v>
      </c>
      <c r="B1" s="5"/>
      <c r="C1" s="6"/>
      <c r="D1" s="6"/>
      <c r="E1" s="6"/>
      <c r="F1" s="6"/>
      <c r="G1" s="6"/>
      <c r="H1" s="6"/>
      <c r="I1" s="6"/>
      <c r="J1" s="6"/>
      <c r="K1" s="6"/>
    </row>
    <row r="2" s="2" customFormat="1" ht="34.5" customHeight="1" spans="1:12">
      <c r="A2" s="8" t="s">
        <v>387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="3" customFormat="1" ht="23.25" customHeight="1" spans="1:12">
      <c r="A3" s="9" t="s">
        <v>2</v>
      </c>
      <c r="C3" s="10"/>
      <c r="D3" s="10"/>
      <c r="E3" s="11"/>
      <c r="F3" s="11"/>
      <c r="G3" s="11"/>
      <c r="H3" s="11"/>
      <c r="J3" s="12" t="s">
        <v>3</v>
      </c>
      <c r="K3" s="12"/>
      <c r="L3" s="12"/>
    </row>
    <row r="4" s="4" customFormat="1" ht="39" customHeight="1" spans="1:12">
      <c r="A4" s="13" t="s">
        <v>4</v>
      </c>
      <c r="B4" s="14" t="s">
        <v>5</v>
      </c>
      <c r="C4" s="13" t="s">
        <v>515</v>
      </c>
      <c r="D4" s="13"/>
      <c r="E4" s="14" t="s">
        <v>7</v>
      </c>
      <c r="F4" s="15"/>
      <c r="G4" s="15"/>
      <c r="H4" s="14" t="s">
        <v>8</v>
      </c>
      <c r="I4" s="16" t="s">
        <v>9</v>
      </c>
      <c r="J4" s="16"/>
      <c r="K4" s="16"/>
      <c r="L4" s="16"/>
    </row>
    <row r="5" s="2" customFormat="1" ht="22.5" customHeight="1" spans="1:12">
      <c r="A5" s="17" t="s">
        <v>10</v>
      </c>
      <c r="B5" s="18" t="s">
        <v>11</v>
      </c>
      <c r="C5" s="18"/>
      <c r="D5" s="18"/>
      <c r="E5" s="19" t="s">
        <v>12</v>
      </c>
      <c r="F5" s="19"/>
      <c r="G5" s="19"/>
      <c r="H5" s="19" t="s">
        <v>13</v>
      </c>
      <c r="I5" s="19"/>
      <c r="J5" s="19"/>
      <c r="K5" s="19" t="s">
        <v>14</v>
      </c>
      <c r="L5" s="19"/>
    </row>
    <row r="6" s="1" customFormat="1" ht="22.5" customHeight="1" spans="1:12">
      <c r="A6" s="17"/>
      <c r="B6" s="20" t="s">
        <v>15</v>
      </c>
      <c r="C6" s="21">
        <v>91</v>
      </c>
      <c r="D6" s="22"/>
      <c r="E6" s="23" t="s">
        <v>16</v>
      </c>
      <c r="F6" s="21">
        <v>91</v>
      </c>
      <c r="G6" s="22"/>
      <c r="H6" s="23" t="s">
        <v>17</v>
      </c>
      <c r="I6" s="21">
        <v>12.2</v>
      </c>
      <c r="J6" s="22"/>
      <c r="K6" s="24">
        <v>0.1341</v>
      </c>
      <c r="L6" s="24"/>
    </row>
    <row r="7" s="1" customFormat="1" ht="22.5" customHeight="1" spans="1:12">
      <c r="A7" s="17"/>
      <c r="B7" s="25" t="s">
        <v>18</v>
      </c>
      <c r="C7" s="21">
        <f>C6</f>
        <v>91</v>
      </c>
      <c r="D7" s="22"/>
      <c r="E7" s="25" t="s">
        <v>18</v>
      </c>
      <c r="F7" s="21">
        <f>F6</f>
        <v>91</v>
      </c>
      <c r="G7" s="22"/>
      <c r="H7" s="25" t="s">
        <v>18</v>
      </c>
      <c r="I7" s="21">
        <f>I6</f>
        <v>12.2</v>
      </c>
      <c r="J7" s="22"/>
      <c r="K7" s="24"/>
      <c r="L7" s="24"/>
    </row>
    <row r="8" s="1" customFormat="1" ht="22.5" customHeight="1" spans="1:12">
      <c r="A8" s="17"/>
      <c r="B8" s="16" t="s">
        <v>19</v>
      </c>
      <c r="C8" s="26"/>
      <c r="D8" s="26"/>
      <c r="E8" s="16" t="s">
        <v>19</v>
      </c>
      <c r="F8" s="22"/>
      <c r="G8" s="22"/>
      <c r="H8" s="16" t="s">
        <v>19</v>
      </c>
      <c r="I8" s="27"/>
      <c r="J8" s="27"/>
      <c r="K8" s="24"/>
      <c r="L8" s="24"/>
    </row>
    <row r="9" s="1" customFormat="1" ht="30" customHeight="1" spans="1:12">
      <c r="A9" s="17" t="s">
        <v>20</v>
      </c>
      <c r="B9" s="18" t="s">
        <v>21</v>
      </c>
      <c r="C9" s="18"/>
      <c r="D9" s="18"/>
      <c r="E9" s="18"/>
      <c r="F9" s="19" t="s">
        <v>22</v>
      </c>
      <c r="G9" s="19"/>
      <c r="H9" s="19"/>
      <c r="I9" s="19"/>
      <c r="J9" s="19"/>
      <c r="K9" s="14" t="s">
        <v>23</v>
      </c>
      <c r="L9" s="14"/>
    </row>
    <row r="10" s="1" customFormat="1" ht="30" customHeight="1" spans="1:12">
      <c r="A10" s="17"/>
      <c r="B10" s="13" t="s">
        <v>516</v>
      </c>
      <c r="C10" s="13"/>
      <c r="D10" s="13"/>
      <c r="E10" s="13"/>
      <c r="F10" s="28" t="s">
        <v>497</v>
      </c>
      <c r="G10" s="28"/>
      <c r="H10" s="28"/>
      <c r="I10" s="28"/>
      <c r="J10" s="28"/>
      <c r="K10" s="24">
        <v>0.8</v>
      </c>
      <c r="L10" s="24"/>
    </row>
    <row r="11" s="1" customFormat="1" ht="30" customHeight="1" spans="1:12">
      <c r="A11" s="29" t="s">
        <v>26</v>
      </c>
      <c r="B11" s="30" t="s">
        <v>27</v>
      </c>
      <c r="C11" s="30" t="s">
        <v>28</v>
      </c>
      <c r="D11" s="18" t="s">
        <v>29</v>
      </c>
      <c r="E11" s="30" t="s">
        <v>30</v>
      </c>
      <c r="F11" s="31" t="s">
        <v>31</v>
      </c>
      <c r="G11" s="32"/>
      <c r="H11" s="33"/>
      <c r="I11" s="30" t="s">
        <v>32</v>
      </c>
      <c r="J11" s="34" t="s">
        <v>33</v>
      </c>
      <c r="K11" s="35" t="s">
        <v>34</v>
      </c>
      <c r="L11" s="36" t="s">
        <v>35</v>
      </c>
    </row>
    <row r="12" s="1" customFormat="1" ht="30" customHeight="1" spans="1:12">
      <c r="A12" s="37"/>
      <c r="B12" s="38"/>
      <c r="C12" s="38"/>
      <c r="D12" s="18"/>
      <c r="E12" s="38"/>
      <c r="F12" s="14" t="s">
        <v>36</v>
      </c>
      <c r="G12" s="14" t="s">
        <v>37</v>
      </c>
      <c r="H12" s="14" t="s">
        <v>38</v>
      </c>
      <c r="I12" s="38"/>
      <c r="J12" s="35"/>
      <c r="K12" s="39"/>
      <c r="L12" s="40"/>
    </row>
    <row r="13" s="1" customFormat="1" ht="27.75" customHeight="1" spans="1:12">
      <c r="A13" s="37"/>
      <c r="B13" s="34" t="s">
        <v>39</v>
      </c>
      <c r="C13" s="28" t="s">
        <v>40</v>
      </c>
      <c r="D13" s="28" t="s">
        <v>498</v>
      </c>
      <c r="E13" s="41">
        <v>10</v>
      </c>
      <c r="F13" s="28" t="s">
        <v>48</v>
      </c>
      <c r="G13" s="28" t="s">
        <v>223</v>
      </c>
      <c r="H13" s="28" t="s">
        <v>168</v>
      </c>
      <c r="I13" s="21" t="s">
        <v>224</v>
      </c>
      <c r="J13" s="22" t="s">
        <v>45</v>
      </c>
      <c r="K13" s="41">
        <v>10</v>
      </c>
      <c r="L13" s="42"/>
    </row>
    <row r="14" s="1" customFormat="1" ht="20" customHeight="1" spans="1:12">
      <c r="A14" s="37"/>
      <c r="B14" s="43"/>
      <c r="C14" s="28" t="s">
        <v>46</v>
      </c>
      <c r="D14" s="28" t="s">
        <v>499</v>
      </c>
      <c r="E14" s="41">
        <v>10</v>
      </c>
      <c r="F14" s="28" t="s">
        <v>42</v>
      </c>
      <c r="G14" s="28" t="s">
        <v>164</v>
      </c>
      <c r="H14" s="28" t="s">
        <v>49</v>
      </c>
      <c r="I14" s="44">
        <v>0.02</v>
      </c>
      <c r="J14" s="28" t="s">
        <v>45</v>
      </c>
      <c r="K14" s="41">
        <v>10</v>
      </c>
      <c r="L14" s="42"/>
    </row>
    <row r="15" s="1" customFormat="1" ht="30" customHeight="1" spans="1:12">
      <c r="A15" s="37"/>
      <c r="B15" s="43"/>
      <c r="C15" s="28" t="s">
        <v>50</v>
      </c>
      <c r="D15" s="28" t="s">
        <v>500</v>
      </c>
      <c r="E15" s="41">
        <v>20</v>
      </c>
      <c r="F15" s="28" t="s">
        <v>59</v>
      </c>
      <c r="G15" s="28" t="s">
        <v>501</v>
      </c>
      <c r="H15" s="28" t="s">
        <v>183</v>
      </c>
      <c r="I15" s="28" t="s">
        <v>183</v>
      </c>
      <c r="J15" s="28" t="s">
        <v>45</v>
      </c>
      <c r="K15" s="41">
        <v>20</v>
      </c>
      <c r="L15" s="42"/>
    </row>
    <row r="16" s="1" customFormat="1" ht="20" customHeight="1" spans="1:12">
      <c r="A16" s="37"/>
      <c r="B16" s="35"/>
      <c r="C16" s="28" t="s">
        <v>52</v>
      </c>
      <c r="D16" s="28" t="s">
        <v>490</v>
      </c>
      <c r="E16" s="41">
        <v>10</v>
      </c>
      <c r="F16" s="28" t="s">
        <v>48</v>
      </c>
      <c r="G16" s="28" t="s">
        <v>517</v>
      </c>
      <c r="H16" s="28" t="s">
        <v>54</v>
      </c>
      <c r="I16" s="41" t="s">
        <v>518</v>
      </c>
      <c r="J16" s="28" t="s">
        <v>45</v>
      </c>
      <c r="K16" s="41">
        <v>2</v>
      </c>
      <c r="L16" s="42"/>
    </row>
    <row r="17" s="1" customFormat="1" ht="20" customHeight="1" spans="1:12">
      <c r="A17" s="37"/>
      <c r="B17" s="34" t="s">
        <v>56</v>
      </c>
      <c r="C17" s="28" t="s">
        <v>57</v>
      </c>
      <c r="D17" s="45" t="s">
        <v>504</v>
      </c>
      <c r="E17" s="41">
        <v>15</v>
      </c>
      <c r="F17" s="28" t="s">
        <v>42</v>
      </c>
      <c r="G17" s="28" t="s">
        <v>164</v>
      </c>
      <c r="H17" s="28" t="s">
        <v>49</v>
      </c>
      <c r="I17" s="44">
        <v>0.02</v>
      </c>
      <c r="J17" s="28" t="s">
        <v>45</v>
      </c>
      <c r="K17" s="41">
        <v>15</v>
      </c>
      <c r="L17" s="42"/>
    </row>
    <row r="18" s="1" customFormat="1" ht="25" customHeight="1" spans="1:12">
      <c r="A18" s="37"/>
      <c r="B18" s="35"/>
      <c r="C18" s="28" t="s">
        <v>61</v>
      </c>
      <c r="D18" s="28" t="s">
        <v>505</v>
      </c>
      <c r="E18" s="41">
        <v>15</v>
      </c>
      <c r="F18" s="28" t="s">
        <v>42</v>
      </c>
      <c r="G18" s="28" t="s">
        <v>223</v>
      </c>
      <c r="H18" s="28" t="s">
        <v>49</v>
      </c>
      <c r="I18" s="44">
        <v>0.01</v>
      </c>
      <c r="J18" s="28" t="s">
        <v>45</v>
      </c>
      <c r="K18" s="41">
        <v>15</v>
      </c>
      <c r="L18" s="42"/>
    </row>
    <row r="19" s="1" customFormat="1" ht="25" customHeight="1" spans="1:12">
      <c r="A19" s="37"/>
      <c r="B19" s="19" t="s">
        <v>63</v>
      </c>
      <c r="C19" s="28" t="s">
        <v>64</v>
      </c>
      <c r="D19" s="28" t="s">
        <v>151</v>
      </c>
      <c r="E19" s="41">
        <v>10</v>
      </c>
      <c r="F19" s="28" t="s">
        <v>42</v>
      </c>
      <c r="G19" s="28" t="s">
        <v>162</v>
      </c>
      <c r="H19" s="28" t="s">
        <v>49</v>
      </c>
      <c r="I19" s="44">
        <v>1</v>
      </c>
      <c r="J19" s="28" t="s">
        <v>45</v>
      </c>
      <c r="K19" s="41">
        <v>10</v>
      </c>
      <c r="L19" s="42"/>
    </row>
    <row r="20" s="1" customFormat="1" ht="28.5" customHeight="1" spans="1:12">
      <c r="A20" s="37"/>
      <c r="B20" s="39" t="s">
        <v>66</v>
      </c>
      <c r="C20" s="28" t="s">
        <v>67</v>
      </c>
      <c r="D20" s="46"/>
      <c r="E20" s="41">
        <v>10</v>
      </c>
      <c r="F20" s="28"/>
      <c r="G20" s="28"/>
      <c r="H20" s="28"/>
      <c r="I20" s="28" t="s">
        <v>519</v>
      </c>
      <c r="J20" s="46"/>
      <c r="K20" s="47">
        <v>2</v>
      </c>
      <c r="L20" s="48"/>
    </row>
    <row r="21" s="1" customFormat="1" ht="18" customHeight="1" spans="1:12">
      <c r="A21" s="49"/>
      <c r="B21" s="18" t="s">
        <v>68</v>
      </c>
      <c r="C21" s="50"/>
      <c r="D21" s="51"/>
      <c r="E21" s="51"/>
      <c r="F21" s="51"/>
      <c r="G21" s="51"/>
      <c r="H21" s="51"/>
      <c r="I21" s="51"/>
      <c r="J21" s="52"/>
      <c r="K21" s="18">
        <f>K13+K14+K15+K16+K18+K17+K19+K20</f>
        <v>84</v>
      </c>
      <c r="L21" s="18"/>
    </row>
    <row r="22" s="1" customFormat="1" ht="45.75" customHeight="1" spans="1:12">
      <c r="A22" s="17" t="s">
        <v>69</v>
      </c>
      <c r="B22" s="16" t="s">
        <v>70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="1" customFormat="1" ht="19.5" customHeight="1" spans="1:12">
      <c r="A23" s="53" t="s">
        <v>71</v>
      </c>
      <c r="B23" s="5" t="s">
        <v>171</v>
      </c>
      <c r="C23" s="6"/>
      <c r="D23" s="6"/>
      <c r="E23" s="6"/>
      <c r="F23" s="6"/>
      <c r="G23" s="6"/>
      <c r="H23" s="54" t="s">
        <v>73</v>
      </c>
      <c r="I23" s="6" t="s">
        <v>172</v>
      </c>
      <c r="J23" s="6"/>
      <c r="K23" s="6"/>
    </row>
    <row r="25" s="1" customFormat="1" ht="225" customHeight="1" spans="1:12">
      <c r="A25" s="55" t="s">
        <v>75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44">
    <mergeCell ref="A2:L2"/>
    <mergeCell ref="C3:D3"/>
    <mergeCell ref="J3:L3"/>
    <mergeCell ref="C4:D4"/>
    <mergeCell ref="F4:G4"/>
    <mergeCell ref="I4:L4"/>
    <mergeCell ref="B5:D5"/>
    <mergeCell ref="E5:G5"/>
    <mergeCell ref="H5:J5"/>
    <mergeCell ref="K5:L5"/>
    <mergeCell ref="C6:D6"/>
    <mergeCell ref="F6:G6"/>
    <mergeCell ref="I6:J6"/>
    <mergeCell ref="C7:D7"/>
    <mergeCell ref="F7:G7"/>
    <mergeCell ref="I7:J7"/>
    <mergeCell ref="C8:D8"/>
    <mergeCell ref="F8:G8"/>
    <mergeCell ref="I8:J8"/>
    <mergeCell ref="B9:E9"/>
    <mergeCell ref="F9:J9"/>
    <mergeCell ref="K9:L9"/>
    <mergeCell ref="B10:E10"/>
    <mergeCell ref="F10:J10"/>
    <mergeCell ref="K10:L10"/>
    <mergeCell ref="F11:H11"/>
    <mergeCell ref="C21:J21"/>
    <mergeCell ref="K21:L21"/>
    <mergeCell ref="B22:L22"/>
    <mergeCell ref="A25:K25"/>
    <mergeCell ref="A5:A8"/>
    <mergeCell ref="A9:A10"/>
    <mergeCell ref="A11:A21"/>
    <mergeCell ref="B11:B12"/>
    <mergeCell ref="B13:B16"/>
    <mergeCell ref="B17:B18"/>
    <mergeCell ref="C11:C12"/>
    <mergeCell ref="D11:D12"/>
    <mergeCell ref="E11:E12"/>
    <mergeCell ref="I11:I12"/>
    <mergeCell ref="J11:J12"/>
    <mergeCell ref="K11:K12"/>
    <mergeCell ref="L11:L12"/>
    <mergeCell ref="K6:L8"/>
  </mergeCells>
  <dataValidations count="2">
    <dataValidation type="list" allowBlank="1" showInputMessage="1" showErrorMessage="1" sqref="F4:G4">
      <formula1>"省本级项目,对下转移支付项目"</formula1>
    </dataValidation>
    <dataValidation type="list" allowBlank="1" showInputMessage="1" showErrorMessage="1" sqref="J13:J20">
      <formula1>"完成,未完成"</formula1>
    </dataValidation>
  </dataValidations>
  <pageMargins left="0.75" right="0.75" top="1" bottom="1" header="0.5" footer="0.5"/>
  <pageSetup paperSize="9" scale="64" fitToHeight="0" orientation="portrait"/>
  <headerFooter/>
  <ignoredErrors>
    <ignoredError sqref="I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40</vt:i4>
      </vt:variant>
    </vt:vector>
  </HeadingPairs>
  <TitlesOfParts>
    <vt:vector size="40" baseType="lpstr">
      <vt:lpstr>科工经费</vt:lpstr>
      <vt:lpstr>办公经费</vt:lpstr>
      <vt:lpstr>工作经费</vt:lpstr>
      <vt:lpstr>北京联络组</vt:lpstr>
      <vt:lpstr>招商</vt:lpstr>
      <vt:lpstr>煤矿遗属</vt:lpstr>
      <vt:lpstr>商贸流通及企业入统经费</vt:lpstr>
      <vt:lpstr>成品油</vt:lpstr>
      <vt:lpstr>促销费</vt:lpstr>
      <vt:lpstr>电子商务</vt:lpstr>
      <vt:lpstr>对外贸易</vt:lpstr>
      <vt:lpstr>促消费</vt:lpstr>
      <vt:lpstr>促消费2</vt:lpstr>
      <vt:lpstr>览会资金（630）</vt:lpstr>
      <vt:lpstr>服务协议资金（630）</vt:lpstr>
      <vt:lpstr>消费券信息技术（630）</vt:lpstr>
      <vt:lpstr>商贸流通</vt:lpstr>
      <vt:lpstr>入统经费</vt:lpstr>
      <vt:lpstr>人员分流</vt:lpstr>
      <vt:lpstr>商务人员</vt:lpstr>
      <vt:lpstr>事企管人员</vt:lpstr>
      <vt:lpstr>退伍兵维稳</vt:lpstr>
      <vt:lpstr>物产</vt:lpstr>
      <vt:lpstr>徐东亮抚恤金</vt:lpstr>
      <vt:lpstr>退休人员一次性生活补助</vt:lpstr>
      <vt:lpstr>退休人员一次性生活补贴</vt:lpstr>
      <vt:lpstr>军队</vt:lpstr>
      <vt:lpstr>离退休干部交通费</vt:lpstr>
      <vt:lpstr>年终奖</vt:lpstr>
      <vt:lpstr>考核奖</vt:lpstr>
      <vt:lpstr>冀财建2024年274号</vt:lpstr>
      <vt:lpstr>冀财建2025年94号</vt:lpstr>
      <vt:lpstr>冀财建2025年167号</vt:lpstr>
      <vt:lpstr>冀财教2024年127号</vt:lpstr>
      <vt:lpstr>冀财教2024年127号-</vt:lpstr>
      <vt:lpstr>冀财教2024年127号--</vt:lpstr>
      <vt:lpstr>冀财教2024年128号</vt:lpstr>
      <vt:lpstr>2024年255号</vt:lpstr>
      <vt:lpstr>2025年246号</vt:lpstr>
      <vt:lpstr>2025年91号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2006-09-16T00:00:00Z</dcterms:created>
  <dcterms:modified xsi:type="dcterms:W3CDTF">2026-08-17T08:35:17Z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97AEE8100D084F018C77B6A0CC0BD67C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